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D:\Sourav\Work Files\NATIONAL LAW SCHOOL_NAB\Outgoing\Tender Package\FIRE\20250210\NLS - Fire Pump Room Documents\"/>
    </mc:Choice>
  </mc:AlternateContent>
  <xr:revisionPtr revIDLastSave="0" documentId="13_ncr:1_{E4D58E0F-B419-438B-B8E7-CC61218522F2}" xr6:coauthVersionLast="36" xr6:coauthVersionMax="47" xr10:uidLastSave="{00000000-0000-0000-0000-000000000000}"/>
  <bookViews>
    <workbookView xWindow="0" yWindow="0" windowWidth="19200" windowHeight="7070" tabRatio="894" xr2:uid="{00000000-000D-0000-FFFF-FFFF00000000}"/>
  </bookViews>
  <sheets>
    <sheet name="SUMMARY" sheetId="1" r:id="rId1"/>
    <sheet name="BOQ" sheetId="10" r:id="rId2"/>
  </sheets>
  <definedNames>
    <definedName name="_xlnm.Print_Area" localSheetId="0">SUMMARY!$A$1:$D$21</definedName>
    <definedName name="_xlnm.Print_Titles" localSheetId="1">BOQ!$1:$3</definedName>
  </definedNames>
  <calcPr calcId="191029"/>
</workbook>
</file>

<file path=xl/calcChain.xml><?xml version="1.0" encoding="utf-8"?>
<calcChain xmlns="http://schemas.openxmlformats.org/spreadsheetml/2006/main">
  <c r="H126" i="10" l="1"/>
  <c r="G126" i="10"/>
  <c r="H158" i="10"/>
  <c r="G158" i="10"/>
  <c r="H157" i="10"/>
  <c r="G157" i="10"/>
  <c r="D125" i="10"/>
  <c r="H134" i="10"/>
  <c r="G134" i="10"/>
  <c r="H108" i="10"/>
  <c r="G108" i="10"/>
  <c r="H139" i="10" l="1"/>
  <c r="G139" i="10"/>
  <c r="G122" i="10"/>
  <c r="H122" i="10"/>
  <c r="H156" i="10" l="1"/>
  <c r="G156" i="10"/>
  <c r="H138" i="10" l="1"/>
  <c r="G138" i="10"/>
  <c r="H154" i="10" l="1"/>
  <c r="G154" i="10"/>
  <c r="H153" i="10"/>
  <c r="G153" i="10"/>
  <c r="H151" i="10"/>
  <c r="G151" i="10"/>
  <c r="G150" i="10"/>
  <c r="H149" i="10"/>
  <c r="G149" i="10"/>
  <c r="H148" i="10"/>
  <c r="G148" i="10"/>
  <c r="H147" i="10"/>
  <c r="H145" i="10"/>
  <c r="G145" i="10"/>
  <c r="H144" i="10"/>
  <c r="G144" i="10"/>
  <c r="H142" i="10"/>
  <c r="G142" i="10"/>
  <c r="H140" i="10"/>
  <c r="G140" i="10"/>
  <c r="H137" i="10"/>
  <c r="G137" i="10"/>
  <c r="H135" i="10"/>
  <c r="G135" i="10"/>
  <c r="H133" i="10"/>
  <c r="G133" i="10"/>
  <c r="H131" i="10"/>
  <c r="G131" i="10"/>
  <c r="H130" i="10"/>
  <c r="G130" i="10"/>
  <c r="H129" i="10"/>
  <c r="G129" i="10"/>
  <c r="H128" i="10"/>
  <c r="G128" i="10"/>
  <c r="H127" i="10"/>
  <c r="G127" i="10"/>
  <c r="H125" i="10"/>
  <c r="G125" i="10"/>
  <c r="H123" i="10"/>
  <c r="G123" i="10"/>
  <c r="H120" i="10"/>
  <c r="G120" i="10"/>
  <c r="H119" i="10"/>
  <c r="G119" i="10"/>
  <c r="H117" i="10"/>
  <c r="G117" i="10"/>
  <c r="H116" i="10"/>
  <c r="G116" i="10"/>
  <c r="H115" i="10"/>
  <c r="G115" i="10"/>
  <c r="H112" i="10"/>
  <c r="G112" i="10"/>
  <c r="H111" i="10"/>
  <c r="G111" i="10"/>
  <c r="H110" i="10"/>
  <c r="G110" i="10"/>
  <c r="H9" i="10"/>
  <c r="G9" i="10"/>
  <c r="H7" i="10"/>
  <c r="G7" i="10"/>
  <c r="H6" i="10"/>
  <c r="G6" i="10"/>
  <c r="H5" i="10"/>
  <c r="G5" i="10"/>
  <c r="H150" i="10" l="1"/>
  <c r="H159" i="10" s="1"/>
  <c r="G147" i="10"/>
  <c r="D5" i="1" l="1"/>
  <c r="G159" i="10"/>
  <c r="C5" i="1" s="1"/>
  <c r="C7" i="1" l="1"/>
</calcChain>
</file>

<file path=xl/sharedStrings.xml><?xml version="1.0" encoding="utf-8"?>
<sst xmlns="http://schemas.openxmlformats.org/spreadsheetml/2006/main" count="289" uniqueCount="194">
  <si>
    <t>SL. NO</t>
  </si>
  <si>
    <t xml:space="preserve"> DESCRIPTION OF WORK</t>
  </si>
  <si>
    <t>UNIT</t>
  </si>
  <si>
    <t>SUPPLY AMOUNT (INR)</t>
  </si>
  <si>
    <t>INSTALLATION AMOUNT (INR)</t>
  </si>
  <si>
    <t>A</t>
  </si>
  <si>
    <t>Nos</t>
  </si>
  <si>
    <t>a</t>
  </si>
  <si>
    <t>b</t>
  </si>
  <si>
    <t>c</t>
  </si>
  <si>
    <t>d</t>
  </si>
  <si>
    <t>e</t>
  </si>
  <si>
    <t>f</t>
  </si>
  <si>
    <t>g</t>
  </si>
  <si>
    <t>Rmt</t>
  </si>
  <si>
    <t xml:space="preserve">150mm nominal dia  </t>
  </si>
  <si>
    <t>150mm nominal dia</t>
  </si>
  <si>
    <t>65mm nominal dia</t>
  </si>
  <si>
    <t>80mm nominal dia</t>
  </si>
  <si>
    <t>100mm nominal dia</t>
  </si>
  <si>
    <t>25mm dia</t>
  </si>
  <si>
    <t>Sl No</t>
  </si>
  <si>
    <t>DESCRIPTION</t>
  </si>
  <si>
    <t>INSTALLATION RATE (INR)</t>
  </si>
  <si>
    <t>SUPPLY RATE (INR)</t>
  </si>
  <si>
    <t>200mm nominal dia</t>
  </si>
  <si>
    <t>FIRE PUMP ROOM EQUIPMENT:</t>
  </si>
  <si>
    <t>Doors:2mm Body:2mm Gland:3mm covers and partitions:1.6mm</t>
  </si>
  <si>
    <t>Bus bars: Electrolytic grade conductivity as per standard IS 5082</t>
  </si>
  <si>
    <t>Bus bar Material: Aluminium</t>
  </si>
  <si>
    <t>Bus bar supports: DMC/FRP/SMC</t>
  </si>
  <si>
    <t xml:space="preserve">Bus bar joints: Shrouded/Tinned </t>
  </si>
  <si>
    <t>Protection releases: Adjustable over current &amp; short circuit unless otherwise specified</t>
  </si>
  <si>
    <t>Utilization category: All MCCB/ACB's shall be Cat: A</t>
  </si>
  <si>
    <t>Shade: Epoxy powder coated RAL 7032</t>
  </si>
  <si>
    <t>Cable entry: As per site condition</t>
  </si>
  <si>
    <t xml:space="preserve">Bus bar insulation: Aluminium bus bars shall be bare with color coding at the ends/Copper shall be bare with color coding at the ends/For Humidified areas the copper bus bars shall be coated with tin. </t>
  </si>
  <si>
    <t xml:space="preserve">Note: </t>
  </si>
  <si>
    <t>1. Panel shall be fully as per the requirement of CEIG/Electrical Inspectorate/ EB authorities.</t>
  </si>
  <si>
    <t>2. Auxiliary contactor to be provided along with auto-manual switch where ever required.</t>
  </si>
  <si>
    <t>4. CTs shall be of cast res /polycarbonate split core type only.</t>
  </si>
  <si>
    <t>5. All doors to have double rubber/foam gasket with shutter assembly &amp; door seating frame.</t>
  </si>
  <si>
    <t>6. All AC feeders will have time delays of 0-60 Seconds.</t>
  </si>
  <si>
    <t xml:space="preserve">8. All DLMs to be of dual source meters unless otherwise specified </t>
  </si>
  <si>
    <t>9. The current density for Aluminium bus bars shall be 0.8 only.</t>
  </si>
  <si>
    <t>10. The current density for Copper bus bars shall be 1.6 only.</t>
  </si>
  <si>
    <t>11. Panel should be as per IEC-60439.</t>
  </si>
  <si>
    <t>12. All MCCB's shall have plug setting from (70 -100%) for &lt; 250A &amp; (40 - 100%) for &gt; 250A</t>
  </si>
  <si>
    <t>13. All ACB, MCCB's shall have 4nos. No + 2nos of NC Auxiliary contacts</t>
  </si>
  <si>
    <t>14. All Power feeders &gt;125A should be connected with Bus bars.</t>
  </si>
  <si>
    <t>15. All test certificates must be provided immediately after commissioning.</t>
  </si>
  <si>
    <t>16. SAFETY CERTIFICATE FOR THE PANELS SHALL BE PRODUCED FROM CEIG.</t>
  </si>
  <si>
    <t xml:space="preserve">18. FRLS PVC copper wires shall be used for control wiring   </t>
  </si>
  <si>
    <t>19. Louvers shall be provided for all the bus bars chambers (Horizontal &amp; Vertical) with mesh to meet IP Requirement.</t>
  </si>
  <si>
    <t>20. All ACBs shall confirm IS 13947-1/IEC 947-1 for general rules &amp; IS 13947 rules &amp; IS 13947-2/IEC 947-2 for Circuit breakers.</t>
  </si>
  <si>
    <t>21.All breakers shall have spreaders of same make as make of breaker.</t>
  </si>
  <si>
    <t>22. All MCCB should be connected with bus bar &amp; MCB with cables of approved makes.</t>
  </si>
  <si>
    <t>23. All vertical bus bars in bus bar alley shall have bottom supports.</t>
  </si>
  <si>
    <t>24. Panel earthing strip should come out vertically on top/bottom of the panel to suit the site condition.</t>
  </si>
  <si>
    <t>26.  ics should be 100% icu for service voltage. Any other percentage shall not be accepted.</t>
  </si>
  <si>
    <t>27. Door earthings shall be provided for all doors.</t>
  </si>
  <si>
    <t>28. Base frame shall be with each panel. The size shall be equal to each section.</t>
  </si>
  <si>
    <t>29. Bi-metallic tape / washers to be used where ever copper &amp; Aluminium are joined.</t>
  </si>
  <si>
    <t>30. MCCBs of 250A &amp; above shall have flag indication for tripping.</t>
  </si>
  <si>
    <t>31. Material of construction shall be CRCA sheet.</t>
  </si>
  <si>
    <t>32. Live parts shall not be accessible after opening the door, Transparent acrylic sheet to be provided to cover the same &amp; busbar joints section shall be covered with PVC shrouds.</t>
  </si>
  <si>
    <t>33. In any case Aluminium bus bars should not be connected directly to the breaker without spreaders.</t>
  </si>
  <si>
    <t>34. For viewing MCB Chambers Polycarbonate (Unbreakable &amp; High Temperature withstanding) sheets to be used.</t>
  </si>
  <si>
    <t xml:space="preserve">35. DIGITAL LOAD MANAGER (V,A,F,KWH,KVA,KVAR) </t>
  </si>
  <si>
    <t>36. Panels should be provided with Lifting lugs/ Eye bolts for lifting the panel.</t>
  </si>
  <si>
    <t>37. All the busbar bolts of 8.8 Grade should be tightened for Torque of 23N-m for 8mm, 45N-m for 10mm, 80N-m for 12mm bolt/nuts using Torque wrench.</t>
  </si>
  <si>
    <t>38. 3 Point Locks (Front Single Door) and Cam Locks are Provided (Compartments) for Front Doors.</t>
  </si>
  <si>
    <t>39. Special Retaining washers are provided for busbar chambers to avoid the falling of the bolts from door.</t>
  </si>
  <si>
    <t>40. 45 Deg bending construction to achieve the IP.</t>
  </si>
  <si>
    <t>41. MS stand of 300mm Height to be considered for the panel.</t>
  </si>
  <si>
    <t xml:space="preserve">INCOMING </t>
  </si>
  <si>
    <t>2 Sets of On/Off/Trip Indication</t>
  </si>
  <si>
    <t>OUTGOING</t>
  </si>
  <si>
    <t>I</t>
  </si>
  <si>
    <t>II</t>
  </si>
  <si>
    <t>III</t>
  </si>
  <si>
    <t>Battery charger with transformer with rectifier resistance DC ammeter, DC voltmeter, trickle/booster/off selector switch - 2 Nos.</t>
  </si>
  <si>
    <t>Phase indication</t>
  </si>
  <si>
    <t>Battery charger on</t>
  </si>
  <si>
    <t>DC supply on</t>
  </si>
  <si>
    <t>Control switch on</t>
  </si>
  <si>
    <t>Engine fails to start</t>
  </si>
  <si>
    <t>Pump on</t>
  </si>
  <si>
    <t>Low oil pressure</t>
  </si>
  <si>
    <t>High water temperature</t>
  </si>
  <si>
    <t>Auto manual selector switch</t>
  </si>
  <si>
    <t>Engine start</t>
  </si>
  <si>
    <t>Engine stop</t>
  </si>
  <si>
    <t>Engine - hooter ACK</t>
  </si>
  <si>
    <t>Engine - fault reset</t>
  </si>
  <si>
    <t xml:space="preserve">1100 V GRADE POWER / CONTROL CABLES </t>
  </si>
  <si>
    <t>2C x 1.5 Sqmm copper armoured for instrumentation</t>
  </si>
  <si>
    <t>CABLE TRAY</t>
  </si>
  <si>
    <t>50mm x 6mm thick</t>
  </si>
  <si>
    <t xml:space="preserve">200mm nominal dia  </t>
  </si>
  <si>
    <t xml:space="preserve">100mm nominal dia  </t>
  </si>
  <si>
    <t xml:space="preserve">80mm nominal dia  </t>
  </si>
  <si>
    <t xml:space="preserve">65mm nominal dia  </t>
  </si>
  <si>
    <t xml:space="preserve">25mm nominal dia  </t>
  </si>
  <si>
    <t xml:space="preserve">15mm dia. </t>
  </si>
  <si>
    <t>PUMP ROOM EQUIPMENTS</t>
  </si>
  <si>
    <t>2 sets of RYB indicating lamps with individual MCB.</t>
  </si>
  <si>
    <t>1 No auto manual selector switch</t>
  </si>
  <si>
    <t>1 No Auto manual selector switch</t>
  </si>
  <si>
    <t>TOTAL QTY</t>
  </si>
  <si>
    <t>Supply, installation, testing &amp; commissioning of C.I swing check type non-return valves as per IS: 5312 suitable for horizontal installation with pressure rating of PN-16 with required matching flanges, rubber seated, nuts, bolts &amp; gaskets etc. complete as per technical specification.</t>
  </si>
  <si>
    <t xml:space="preserve">50mm nominal dia  </t>
  </si>
  <si>
    <t>Battery charger low</t>
  </si>
  <si>
    <t>17. All meters shall be  Digital  type only.</t>
  </si>
  <si>
    <t xml:space="preserve">15mm nominal dia  </t>
  </si>
  <si>
    <t>25. Earthing bus shall be with green color coding.</t>
  </si>
  <si>
    <t>Common fire pump motor control panel compartmentalized for electrical, diesel engine driven &amp; jockey pumps. Panel shall have the potential free (NO-NC) dry contacts for integration of fire pumps with BMS system. Pump control panel potential free (NO-NC) dry contacts for each pump to monitor On/Off &amp; trip status.</t>
  </si>
  <si>
    <t>All components shall be housed in a common cubical made of 16 SWG M.S sheet with required stiffeners (if required). Panel shall be powder coated of approved color both inside &amp; out side &amp; shall have both bottom &amp; top cable entry provisions. Panel shall be mounted on pedestal of 300 mm height.</t>
  </si>
  <si>
    <t>IP class: IP52 for Indoor/IP55 with weather proof enclosure for outdoor</t>
  </si>
  <si>
    <t>25mm x 3mm thick</t>
  </si>
  <si>
    <t>20Amps DPMCB - 2 Nos.</t>
  </si>
  <si>
    <t>2 set of indicating lamps for the following :</t>
  </si>
  <si>
    <t>2 sets of push button stations for the following :</t>
  </si>
  <si>
    <t>Selector switches (Engine control, mode selector) - 2 No.</t>
  </si>
  <si>
    <t>Auxiliary relays / contactors / timer for sequence operating for starting and stopping of the engine - 2 set.</t>
  </si>
  <si>
    <t>Hooter for audio alarm (Industrial type) - 2 No.</t>
  </si>
  <si>
    <t>Soft starter with over load relay, single phase preventer &amp; indicating lamps with ON / OFF push buttons.</t>
  </si>
  <si>
    <t>Supply, installation, testing &amp; commissioning of C.I Gate/Sluice valve as per IS:14846 with pressure rating of PN-10 for suction side of pumps. Valves shall be of rising spindle type with matching flanges, bolts, nuts, washers, gaskets, SS stem, GM working parts etc. Valves shall be fitted with lockable steel strapping (pad lock) arrangement.</t>
  </si>
  <si>
    <t>Unless specified all works are for design, supply, modification, fabrication, loading, unloading, installation, testing &amp; commissioning.</t>
  </si>
  <si>
    <t>Providing all specials fittings for pipe works such as couplings, bends, unions, tees, plugs, elbows, offsets, reducers, check nuts etc as required and wherever required these specials, shall not  be  measured for separately, but shall be measured in  running lengths along with pipes under piping works specified elsewhere in the Bill of quantities</t>
  </si>
  <si>
    <t>Water &amp; other necessary equipments required to perform hydrostatic pressure testing for sprinkler system shall be in the scope of vendor who executes the job.</t>
  </si>
  <si>
    <t>Scope of work covers design, supply, loading, unloading, testing commissioning of fire safety system.</t>
  </si>
  <si>
    <t>Quoted rates shall include duties, taxes, freight, insurance and transportation &amp; delivery to site.</t>
  </si>
  <si>
    <t>Hydraullic calcuation for sprinkler system / Fire pumps capacity ensure shall be provided by Vendor</t>
  </si>
  <si>
    <t>Vendor to quote the components which are very necessary for functionality of the systems</t>
  </si>
  <si>
    <t xml:space="preserve">All paints &amp; sealants shall be green enabled with low voc </t>
  </si>
  <si>
    <t>NOTES :-</t>
  </si>
  <si>
    <t xml:space="preserve">25mm dia. </t>
  </si>
  <si>
    <t>300 mm width x 50 mm depth x 2.0 mm thick.</t>
  </si>
  <si>
    <t>100 mm width x 40 mm depth x 2.0 mm thick.</t>
  </si>
  <si>
    <t>Supply, installation and commissioning of GI Perforated type (Hot dip galvanized) cable trays factory fabricated out of sheet steel with perforation not more than 17.5%, supporting angle frame at every 1.8 m, bottom angle fasteners, anchor grip bolts, etc. The tray shall be suspended from ceiling using anchor bolt and angle iron supports or mounted from wall. The rate shall include all  accessories like bends, elbows, tees, coupler plates, with all necessary hardware, accessories as required for complete installation. Size of the tray shall be as per below.</t>
  </si>
  <si>
    <t>12C x 2.5 Sqmm copper cable for diesel engine</t>
  </si>
  <si>
    <t>Technical Submittals / Hydraullic calcuation / other reports needs to be submitted for approval before approval of shop drawing.</t>
  </si>
  <si>
    <t>No.</t>
  </si>
  <si>
    <t xml:space="preserve">1 No 63A TP MCCB </t>
  </si>
  <si>
    <t>RO</t>
  </si>
  <si>
    <t>Control Panel for Fire pumps at fire fire pump room</t>
  </si>
  <si>
    <t>Indoor type LT Switchboards, floor mounting type, bottom/top entry.</t>
  </si>
  <si>
    <t>3. All Breakers ACB/MCCB both Incoming &amp; Outgoing shall have LED 'ON/OFF/TRIP' indications without fail.</t>
  </si>
  <si>
    <t>7. All  MCCBs of 250A and above will  be  microprocessor based  only.</t>
  </si>
  <si>
    <t>2 nos Ammeter with selector switch &amp; 0.5 Class suitable rated current transformers.</t>
  </si>
  <si>
    <t>2 nos of 0 - 500V Voltmeter with selector switch.</t>
  </si>
  <si>
    <t>2 nos DLM with RS 485 port &amp; 0.5 Class suitable rated current transformers.</t>
  </si>
  <si>
    <t>150 mm width x 40 mm depth x 2.0 mm thick.</t>
  </si>
  <si>
    <t>Supply, installation, testing &amp; commissioning of glycerine filled die cast aluminium body &amp; SS 316 bourdon type pressure gauge of 150mm dial size &amp; calibration 0-16 kg/cm² with accuracy of 1% of full scale with necessary fittings like unions / nipples / collars / reducers, siphon etc. as required.</t>
  </si>
  <si>
    <t>Supply, installation, testing &amp; commissioning of forged brass screwed ends full bore ball valves as per IS: 13114 of pressure rating PN-16 complete with fittings of screwed end type etc. Complete as per technical specification.</t>
  </si>
  <si>
    <t>Supply, installation, testing &amp; commissioning of draw out connection with 63mm dia built-in SS non-return valves instantaneous coupling type arranged on 100mm dia. Pipe manifold &amp; connected to fire water tank to suck the water. Quoted rate shall be included MS cabinet of suitable size with mounting supports etc. complete. Rate shall be inclusive of foot valve arrangement inside the tank level to connect with draw out.</t>
  </si>
  <si>
    <t>Supply, installation, testing &amp; commissioning of C.I flanged end "Y-strainer" with SS strainer element/mesh of pressure rating (PN-10) with matching flanges, bolts, nuts, washer, gaskets etc.. as per technical specification.</t>
  </si>
  <si>
    <t>Supply, installation, testing &amp; commissioning of Cast Iron wafer type butterfly valve (std lever operated type upto 150 mm dia. &amp; gear operated type for 200 mm &amp; above). Valves shall be confirming to BS 5155/ IS 13095 with pressure class of PN-16 having nylon coated CI disc, nitrile rubber seat complete with matching flanges, gaskets, galvanised fasteners. Valves shall be fitted with lockable steel strapping (pad lock) arrangement.</t>
  </si>
  <si>
    <t>Supply, installation, testing &amp; commissioning of 2 way fire brigade inlet inlet connection with 63mm dia built-in gun metal/SS non-return valves instantaneous coupling type arranged on 100 mm dia. Pipe connected to yard hydrant main &amp; fire water tank. Quoted rate shall be included with C.I. butterfly valve, enclosure or boxing for FBI with mounting supports etc. complete</t>
  </si>
  <si>
    <t>Supply, installation, testing &amp; commissioning of above ground MS "C" class ERW pipes confirming to IS: 3589 with a minimum wall thickness of 6.35mm with specials such as tees, elbows, flanges. Rate shall be inclusive of painting on pipes with one coat of redoxide primer with two coats of synthetic enamel red paint of approved colour / shade no. 536 as per IS: 5. Pipe fittings shall be butt welded type as per ASTM A234 Gr. WPB. Quoted rate shall include cutting, grooving, fixing on walls, ceiling or floor by using suitable supports at standard spacing intervals (anchor fasteners, galvanized bolts, nuts, clamps, rails "U" &amp; threaded bolt) etc. as per technical specification. Quoted rate shall also include for chasing / chipping walls / slabs &amp; making them good with filler material &amp; finished in cement mortar in the opening for pipes passing through walls, RCC floors, masonry walls as instructed by site engineer. Refer technical specification for detailed description. Rate shall include washer, anchor fastener etc., as per design.</t>
  </si>
  <si>
    <t>Supply, installation, testing &amp; commissioning of Exhaust pipes from diesel engine - M.S pipe confirming to IS: 1239 part-1, medium grade (class-B) including long radius elbows, flanges, metallic expansion bellow as required. Rate shall include civil works as instructed by site engineer, 2 coat of heat resistant paint, rust proof, bituminous paint of approved colors to full height in stages of following sizes including rain hood at the top of exhaust pipe. Fixing shall be done with proper GI clamps, expansion bolts, support angle of size 40 x 25 x 3mm also painted, fixed on the wall / inside duct etc. Rate shall also include insulation material as required for 200 NB pipe x 50 mm thick mineral wool insulation (density 140 kg/cum) with 24 SWG aluminium sheet.</t>
  </si>
  <si>
    <t>150mm nominal dia (Gear operated for flow meter)</t>
  </si>
  <si>
    <t>150mm dia M.S medium grade with mineral wool insulation (50mm thick) with aluminium sheeting shall be laid above ground with structural steel supports.</t>
  </si>
  <si>
    <t xml:space="preserve">250mm nominal dia </t>
  </si>
  <si>
    <t>Feeder for diesel engine pump - 1 No.</t>
  </si>
  <si>
    <t>TOTAL FOR FIRE PUMP ROOM EQUIPMENTS: (Carried forward to summary)</t>
  </si>
  <si>
    <t>Supply, installation, testing &amp; commissioning of FRLS, PVC outer sheathed, steel armoured, aluminium/copper conductor, 1100V grade power cables as per IS 1554/7098 part-I with glands etc. Cables shall be laid in trays / on walls / floor etc. as required. Required end terminations and lugs for each cable shall be considered in the part of cable line item. End termination of cables shall be using single/double compression brass type cable glands &amp; pin type tinned copper lugs. Cables shall be measured on the basis of linear measurements from gland to gland. Rate shall excludes cable tray. Required end terminal box to be considered at motor for cable termination.</t>
  </si>
  <si>
    <t>Also panel shall have sufficient (min. 6Nos per pump set) NO/NC contacts for extending status of fire pumps to FA panel.</t>
  </si>
  <si>
    <t>Supplying, installation, testing and commissioning of G.I. Earthing strips, strip shall be run on floor / ceiling / walls, from the equipment to the nearest earth pit with necessary accessories as required. Needs to connect nearest electrical panel earth strip for booster pump at terrace level. Cost inclusive of necessary copper wire to connect with earth strip. (Earth pit shall be executed by other agencies).</t>
  </si>
  <si>
    <t>Supply, installation, testing &amp; commissioning of above ground GI "C" class ERW pipes confirming to IS: 1239 (Part-1) with specials such as tees, reducers, elbows, flanges. Rate shall be inclusive of painting on pipes with one coat of etching primer with two coats of synthetic enamel red paint of approved colour / shade no. 536 as per IS: 5. Pipe fittings shall be DI threaded type for sizes up to 50NB as per ASTM A536 &amp; butt welded type as per ASTM A234 Gr. WPB for sizes 65 NB &amp; above such as reducers, tees, elbows, branch connectors, couplings, reducing tee's, reducing elbows etc. Quoted rate shall include cutting, grooving, fixing on walls, ceiling or floor by using suitable supports at standard spacing intervals (fabricated by M.S channel/angle/flats etc., anchor fasteners, galvanized bolts, nuts, clamps, rails "U" &amp; threaded bolt) etc. as per technical specification. Quoted rate shall also include for chasing / chipping walls / slabs &amp; making them good with filler material &amp; finished in cement mortar in the opening for pipes passing through walls, RCC floors, masonry walls as instructed by site engineer. Refer technical specification for detailed description. Rate shall include washer, anchor fastener, etc. as per design.</t>
  </si>
  <si>
    <t xml:space="preserve">Supply, installation, testing &amp; commissioning of Pressure relief valve of PN 16 rated. Quoted rate shall includes all required accessorries, fittings required. </t>
  </si>
  <si>
    <t>PROJECT: JSW ACADEMIC BLOCK - NLSIU</t>
  </si>
  <si>
    <t>Feeder for main Sprinkler/hydrant pump  - 01 No.</t>
  </si>
  <si>
    <t xml:space="preserve">Feeder for jockey pump - 01 nos. </t>
  </si>
  <si>
    <t xml:space="preserve">Detail design, manufacturing, supply, installation, testing, commissioning of 3 Phase, 4 wire, 415 V, 50 Hz panels. Fabrication shall be  made with cold rolled annealed sheet with machine pressing, surface shall be rigorously treated for derusting in 7 tank process with powder coating. Panel shall be totally enclosed metal clad type with double gasketting with rubber / foam gasketting. It shall be off- white painted inside, red painted at outside &amp; shall be having control directory pasted on inside surface of panel door. Panel shall be suitable for mounting on RCC foundation &amp; shall have cable entry provision from top &amp; bottom with suitable alley as case may be. Panel shall be tested for same KA rating of relevant highest rating of breaker. All components shall be of approved make &amp; shall have relevant IS/IEC approvals (Fabrication, drawing, list  of components &amp; panel detail shall be got approved before fabrication). Panel shall include base frame channel support. All complete as per relevant standard, technical specification, SLD, data sheets &amp; direction of Engineer-in-charge.  </t>
  </si>
  <si>
    <t>2 Nos of 250A 4P MCCB motorized with electrical interlock b/w 2 incomer (50kA)</t>
  </si>
  <si>
    <t>2 sets of 250A TP+N Al. Bus bars with color coded heat shrinkable PVC sleeves.</t>
  </si>
  <si>
    <t xml:space="preserve">1 No 160A TPN MCCB </t>
  </si>
  <si>
    <t>3.5C x 95 sq.mm XLPE Aluminium cable for main pump</t>
  </si>
  <si>
    <t>3.5C x 70 sq.mm XLPE Aluminium cable for main pump</t>
  </si>
  <si>
    <t>4C x 16 Sqmm XLPE Aluminium cable for jockey pump</t>
  </si>
  <si>
    <t>Supply, installation, testing &amp; commissioning of 6mm thick precharged vertical leg supported air vessel (air cushion tank) of size 300mm dia &amp; 1500mm height for pressurization of hydrant / sprinkler system complete with adequate pressure  switches (as per design / requirement) with valves to operate as per operating sequences  including 25mm dia drain valve, air release valve with stop cock on the top, 25mm dia inlet with isolating valve, safety relief valve, magnetic float type level switch with necessity fittings. Tank shall be duly painted  from inside and outside complete as required. Shall be installed inside the plant room.</t>
  </si>
  <si>
    <t>Supply, installation, testing &amp; commissioning of electro-magnetic type flow meter on test line to measure 150 % of main pump flow &amp; shall be based on pump discharge capacity with complete fittings of flanged end type etc.
Size: 150mm nominal dia.</t>
  </si>
  <si>
    <t xml:space="preserve">GRAND TOTAL AMOUNT (SUPPLY + INSTALLATION): </t>
  </si>
  <si>
    <r>
      <t>Supply, installation, testing &amp; commissioning of horizontal mounted suitable for automatic operation consisting of following.</t>
    </r>
    <r>
      <rPr>
        <b/>
        <sz val="11"/>
        <rFont val="Calibri"/>
        <family val="2"/>
      </rPr>
      <t xml:space="preserve"> Electrical motor driven Horizontal end suction top discharge pump</t>
    </r>
    <r>
      <rPr>
        <sz val="11"/>
        <rFont val="Calibri"/>
        <family val="2"/>
      </rPr>
      <t xml:space="preserve"> capable of delivering </t>
    </r>
    <r>
      <rPr>
        <b/>
        <sz val="11"/>
        <rFont val="Calibri"/>
        <family val="2"/>
      </rPr>
      <t>1620 LPM (97.2 m³/hr) at head of 70m</t>
    </r>
    <r>
      <rPr>
        <sz val="11"/>
        <rFont val="Calibri"/>
        <family val="2"/>
      </rPr>
      <t xml:space="preserve"> for sprinkler/hydrant system running at minimum of 2900 rpm (as per OEM standarads) complete having tail piece for proper connection to suction &amp; delivery line &amp; having a name plate indicating suction / delivery, head, discharge, stage, r.p.m &amp; direction of rotation with coupling, coupling guard (zero access type), anti-vibration mounting pad, base plate, foundation bolts to suit above mentioned duty points. The shaft seal shall be gland packing  type.Pump shall have C.I casing, CS diffusers, bronze impeller (hard finished &amp; dynamically balanced) &amp; S.S-304 shaft. Pump shall be capable of furnishing not less than 150 % of rated capacity at a head of not less than 65% rated head. Shut off head shall not exceed 120% of rated head. Pump shall be coupled to squirrel cage induction motor, TEFC type with efficiency 1(IE2), IP55 protection with suitable speed as per technical specification. Complete set shall be mounted on common base frame for operation of 415 volts +/- 10%, 3 phase, 50 Hz +/- 5%  A.C supply &amp; of suitable H.P minimum for the pump running at 2900 r.p.m keeping in view above operating characteristics. Common base plate shall be manufactured out of M.S channel with suitable coupling &amp; coupling guard for direct coupling of pump motor. RCC foundation for pumps shall be provided by civil contractor (as recommended by manufacturer). However, dimensions &amp; load data shall be furnished by fire contractor. (Pump specifications shall be as per IS standard).</t>
    </r>
  </si>
  <si>
    <r>
      <t>Supply, installation, testing &amp; commissioning of</t>
    </r>
    <r>
      <rPr>
        <b/>
        <sz val="11"/>
        <rFont val="Calibri"/>
        <family val="2"/>
      </rPr>
      <t xml:space="preserve"> Horizontal end suction top discharge pump type Diesel engine driven common stand-by pump</t>
    </r>
    <r>
      <rPr>
        <sz val="11"/>
        <rFont val="Calibri"/>
        <family val="2"/>
      </rPr>
      <t xml:space="preserve"> suitable for automatic operation consisting of  following: Pump shall be capable of delivering</t>
    </r>
    <r>
      <rPr>
        <b/>
        <sz val="11"/>
        <rFont val="Calibri"/>
        <family val="2"/>
      </rPr>
      <t xml:space="preserve"> 1620 LPM (97.2m³/hr) at head of 70m</t>
    </r>
    <r>
      <rPr>
        <sz val="11"/>
        <rFont val="Calibri"/>
        <family val="2"/>
      </rPr>
      <t xml:space="preserve"> running at minimum of 1450 rpm (as per OEM standarads) complete having tail for proper connection for suction/delivery, head, discharge, stage, r.p.m &amp; direction of rotation with gland packing, coupling, coupling guard (zero access type) for direct coupling of engine &amp; pump, anti-vibration mounting pad /J bolts, base plate, foundation bolts to suit above mentioned duty points. Pump shall have C.I casing, CS diffusers, bronze impeller (hard finished &amp; dynamically balanced) &amp; S.S-304 shaft, Pump shall be coupled to an radiator cooled diesel engine of suitable BHP &amp; speed as per technical specification. Set shall be provided with safety control panel, 2 no's of batteries of 12V-2nos lead acid battery with non conductive covers for bettery terminals, boost/trickle charger for starting the engine automatically complete as required with battery leads &amp; stand, battery charger panel, residential silencer, double walled diesel tank with necessary structural supports of minimum capacity 200ltrs Or adequate for 6 hours operation which ever is higher &amp; fitted with level gauge, level switch, nozzles, stand, diesel piping, valves to &amp; from engine, tank &amp; exhaust silencer (exhaust pipe shall be payable separately). Complete set shall be mounted on common base frame manufactured out of  M.S. channel. RCC foundation for pumps shall be provided by civil contractor (as recommended by manufacturer). However, dimensions &amp; load data shall be furnished by fire contractor. (Pump specifications shall be as per IS standard).</t>
    </r>
  </si>
  <si>
    <r>
      <t>Supply, installation, testing &amp; commissioning of</t>
    </r>
    <r>
      <rPr>
        <b/>
        <sz val="11"/>
        <rFont val="Calibri"/>
        <family val="2"/>
      </rPr>
      <t xml:space="preserve"> electrical motor driven vertical inline jockey pump</t>
    </r>
    <r>
      <rPr>
        <sz val="11"/>
        <rFont val="Calibri"/>
        <family val="2"/>
      </rPr>
      <t xml:space="preserve"> running at minimum 2900 RPM capable of delivering </t>
    </r>
    <r>
      <rPr>
        <b/>
        <sz val="11"/>
        <rFont val="Calibri"/>
        <family val="2"/>
      </rPr>
      <t>180LPM (10.8m³/hr) @ 70m,</t>
    </r>
    <r>
      <rPr>
        <sz val="11"/>
        <rFont val="Calibri"/>
        <family val="2"/>
      </rPr>
      <t xml:space="preserve"> complete with tail piece for proper connection to suction &amp; delivery line &amp; bypass arrangement for testing &amp; having a name plate indicating suction / delivery, head, discharge, stage, r.p.m &amp; direction of rotation with gland packing, coupling, coupling guard (zero access type), anti-vibration mounting pad, base plate, foundation bolts to suit above mentioned duty points. Pump shall be capable of furnishing not less than 150 % of rated capacity at a head of not less than 65% rated head. Shut off head shall not exceed 120% of rated head. Pump shall have C.I casing, CS diffusers, bronze impeller (hard finished &amp; dynamically balanced) &amp; S.S-304 shaft. Pump shall be coupled to squirrel cage induction motor, TEFC type with efficiency 1(IE2), IP55 protection with suitable speed as per technical specification. Complete set shall be mounted on common base frame for operation of 415 volts +/- 10%, 3 phase, 50 Hz +/- 5%  A.C supply &amp; of suitable H.P minimum for the pump running at 2900 RPM keeping in view above operating characteristics. Common base plate shall be manufactured out of M.S channel with suitable coupling &amp; coupling guard for direct coupling of pump motor. Required end terminal box to be considered at motor for cable termination. RCC foundation for pumps shall be provided by client (as recommended by the manufacturer). However, dimensions &amp; load data shall be furnished by contractor. (Pump specifications shall be as per IS standard).</t>
    </r>
  </si>
  <si>
    <r>
      <t xml:space="preserve">Supply, installation, testing &amp; commissioning of bellow type differential pressure switch suitable range </t>
    </r>
    <r>
      <rPr>
        <b/>
        <sz val="11"/>
        <rFont val="Calibri"/>
        <family val="2"/>
      </rPr>
      <t>(0-20 Kg/cm²)</t>
    </r>
    <r>
      <rPr>
        <sz val="11"/>
        <rFont val="Calibri"/>
        <family val="2"/>
      </rPr>
      <t xml:space="preserve"> as per pumps discharge pressure. Quoted rate shall include necessary fittings like unions / collars / reducers, siphon etc. as required.</t>
    </r>
  </si>
  <si>
    <t>This BOQ is part of tender documents and shall be read in conjunction with technical specifications and single line diagram.</t>
  </si>
  <si>
    <t>Vendor shall furnish an undertaking stating that, bidder studied technical specifications &amp; understood the project requirement thoroughly &amp; offered materials confirms the same.</t>
  </si>
  <si>
    <t>If any make not been mentioned in the BOQ for the same line item make need to get approval from the Client / Consultant</t>
  </si>
  <si>
    <t>SUMMARY FOR FIRE PUMP ROOM BOQ</t>
  </si>
  <si>
    <t xml:space="preserve"> BILL OF QUANTITIES FOR FIRE PUMP ROOM BOQ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</si>
</sst>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_(* \(#,##0.00\);_(* &quot;-&quot;??_);_(@_)"/>
    <numFmt numFmtId="164" formatCode="_ * #,##0.00_ ;_ * \-#,##0.00_ ;_ * &quot;-&quot;??_ ;_ @_ "/>
    <numFmt numFmtId="165" formatCode="0.0_)"/>
    <numFmt numFmtId="166" formatCode="#\ ##\ ##\ ##\ ###"/>
    <numFmt numFmtId="167" formatCode="0.0"/>
    <numFmt numFmtId="168" formatCode="0.00_)"/>
    <numFmt numFmtId="169" formatCode="0_)"/>
    <numFmt numFmtId="170" formatCode="00,000,000.00"/>
    <numFmt numFmtId="171" formatCode="0.000"/>
    <numFmt numFmtId="172" formatCode="_-&quot;L.&quot;\ * #,##0_-;\-&quot;L.&quot;\ * #,##0_-;_-&quot;L.&quot;\ * &quot;-&quot;_-;_-@_-"/>
    <numFmt numFmtId="173" formatCode="0###0"/>
    <numFmt numFmtId="174" formatCode="#,##0_);[Red]\(#,##0\);;@"/>
    <numFmt numFmtId="175" formatCode="General\ ;[Red]\(General\)"/>
    <numFmt numFmtId="176" formatCode=";;;"/>
    <numFmt numFmtId="177" formatCode="_(&quot;Rs.&quot;* #,##0_);_(&quot;Rs.&quot;* \(#,##0\);_(&quot;Rs.&quot;* &quot;-&quot;??_);_(@_)"/>
    <numFmt numFmtId="178" formatCode="0##0"/>
  </numFmts>
  <fonts count="49">
    <font>
      <sz val="11"/>
      <color theme="1"/>
      <name val="Calibri"/>
      <family val="2"/>
      <scheme val="minor"/>
    </font>
    <font>
      <sz val="11"/>
      <color theme="1"/>
      <name val="Calibri"/>
      <family val="2"/>
      <scheme val="minor"/>
    </font>
    <font>
      <sz val="10"/>
      <name val="Arial"/>
      <family val="2"/>
    </font>
    <font>
      <sz val="10"/>
      <name val="Helv"/>
      <family val="2"/>
      <charset val="204"/>
    </font>
    <font>
      <sz val="10"/>
      <name val="Arial"/>
      <family val="2"/>
      <charset val="204"/>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0"/>
      <color indexed="8"/>
      <name val="Arial"/>
      <family val="2"/>
    </font>
    <font>
      <sz val="10"/>
      <color theme="1"/>
      <name val="Calibri"/>
      <family val="2"/>
    </font>
    <font>
      <sz val="10"/>
      <name val="Helv"/>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Times New Roman"/>
      <family val="1"/>
    </font>
    <font>
      <b/>
      <u/>
      <sz val="11"/>
      <name val="Times New Roman"/>
      <family val="1"/>
    </font>
    <font>
      <sz val="10"/>
      <name val="Century Gothic"/>
      <family val="2"/>
    </font>
    <font>
      <i/>
      <sz val="11"/>
      <color indexed="23"/>
      <name val="Calibri"/>
      <family val="2"/>
    </font>
    <font>
      <sz val="11"/>
      <color indexed="17"/>
      <name val="Calibri"/>
      <family val="2"/>
    </font>
    <font>
      <b/>
      <sz val="10"/>
      <name val="Century Gothic"/>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sz val="11"/>
      <color indexed="52"/>
      <name val="Calibri"/>
      <family val="2"/>
    </font>
    <font>
      <b/>
      <sz val="9"/>
      <name val="Arial"/>
      <family val="2"/>
    </font>
    <font>
      <sz val="11"/>
      <color indexed="60"/>
      <name val="Calibri"/>
      <family val="2"/>
    </font>
    <font>
      <sz val="10"/>
      <name val="Helv"/>
    </font>
    <font>
      <sz val="12"/>
      <color indexed="8"/>
      <name val="Verdana"/>
      <family val="2"/>
    </font>
    <font>
      <i/>
      <sz val="10"/>
      <color indexed="18"/>
      <name val="Century Gothic"/>
      <family val="2"/>
    </font>
    <font>
      <b/>
      <sz val="11"/>
      <color indexed="63"/>
      <name val="Calibri"/>
      <family val="2"/>
    </font>
    <font>
      <b/>
      <u/>
      <sz val="10"/>
      <color indexed="18"/>
      <name val="Century Gothic"/>
      <family val="2"/>
    </font>
    <font>
      <sz val="12"/>
      <name val="Times New Roman"/>
      <family val="1"/>
    </font>
    <font>
      <b/>
      <sz val="12"/>
      <color indexed="18"/>
      <name val="Times New Roman"/>
      <family val="1"/>
    </font>
    <font>
      <b/>
      <sz val="12"/>
      <name val="Times New Roman"/>
      <family val="1"/>
    </font>
    <font>
      <sz val="9"/>
      <name val="Arial"/>
      <family val="2"/>
    </font>
    <font>
      <b/>
      <sz val="18"/>
      <color indexed="56"/>
      <name val="Cambria"/>
      <family val="2"/>
    </font>
    <font>
      <b/>
      <sz val="9"/>
      <color indexed="9"/>
      <name val="Arial"/>
      <family val="2"/>
    </font>
    <font>
      <b/>
      <i/>
      <sz val="12"/>
      <name val="Times New Roman"/>
      <family val="1"/>
    </font>
    <font>
      <b/>
      <sz val="11"/>
      <color indexed="8"/>
      <name val="Calibri"/>
      <family val="2"/>
    </font>
    <font>
      <sz val="11"/>
      <color indexed="10"/>
      <name val="Calibri"/>
      <family val="2"/>
    </font>
    <font>
      <b/>
      <sz val="12"/>
      <name val="Calibri"/>
      <family val="2"/>
      <scheme val="minor"/>
    </font>
    <font>
      <sz val="11"/>
      <name val="Calibri"/>
      <family val="2"/>
    </font>
    <font>
      <b/>
      <sz val="11"/>
      <color theme="1"/>
      <name val="Calibri"/>
      <family val="2"/>
    </font>
    <font>
      <b/>
      <sz val="11"/>
      <name val="Calibri"/>
      <family val="2"/>
    </font>
  </fonts>
  <fills count="31">
    <fill>
      <patternFill patternType="none"/>
    </fill>
    <fill>
      <patternFill patternType="gray125"/>
    </fill>
    <fill>
      <patternFill patternType="solid">
        <fgColor theme="6"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lightGray">
        <fgColor indexed="13"/>
        <bgColor indexed="9"/>
      </patternFill>
    </fill>
    <fill>
      <patternFill patternType="solid">
        <fgColor indexed="43"/>
      </patternFill>
    </fill>
    <fill>
      <patternFill patternType="solid">
        <fgColor indexed="26"/>
      </patternFill>
    </fill>
    <fill>
      <patternFill patternType="mediumGray">
        <fgColor indexed="22"/>
        <bgColor indexed="9"/>
      </patternFill>
    </fill>
    <fill>
      <patternFill patternType="solid">
        <fgColor indexed="16"/>
        <bgColor indexed="16"/>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hair">
        <color auto="1"/>
      </top>
      <bottom/>
      <diagonal/>
    </border>
    <border>
      <left/>
      <right/>
      <top style="medium">
        <color auto="1"/>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199">
    <xf numFmtId="0" fontId="0" fillId="0" borderId="0"/>
    <xf numFmtId="164" fontId="1" fillId="0" borderId="0" applyFont="0" applyFill="0" applyBorder="0" applyAlignment="0" applyProtection="0"/>
    <xf numFmtId="0" fontId="3" fillId="0" borderId="0"/>
    <xf numFmtId="0" fontId="2" fillId="0" borderId="0"/>
    <xf numFmtId="0"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4" fillId="0" borderId="0" applyFill="0" applyBorder="0" applyAlignment="0" applyProtection="0"/>
    <xf numFmtId="0" fontId="2" fillId="0" borderId="0"/>
    <xf numFmtId="169" fontId="1" fillId="0" borderId="0" applyFont="0" applyFill="0" applyBorder="0" applyAlignment="0" applyProtection="0"/>
    <xf numFmtId="0" fontId="2" fillId="0" borderId="0"/>
    <xf numFmtId="0" fontId="3" fillId="0" borderId="0"/>
    <xf numFmtId="0" fontId="2" fillId="0" borderId="0"/>
    <xf numFmtId="0" fontId="8" fillId="0" borderId="0"/>
    <xf numFmtId="164" fontId="8" fillId="0" borderId="0" applyFont="0" applyFill="0" applyBorder="0" applyAlignment="0" applyProtection="0"/>
    <xf numFmtId="0" fontId="1" fillId="0" borderId="0"/>
    <xf numFmtId="0" fontId="2" fillId="0" borderId="0"/>
    <xf numFmtId="0" fontId="2" fillId="0" borderId="0" applyFill="0" applyBorder="0" applyAlignment="0" applyProtection="0"/>
    <xf numFmtId="0" fontId="2" fillId="0" borderId="0"/>
    <xf numFmtId="0" fontId="1" fillId="0" borderId="0"/>
    <xf numFmtId="0" fontId="2" fillId="0" borderId="0"/>
    <xf numFmtId="164"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2" fillId="0" borderId="0" applyFont="0" applyFill="0" applyBorder="0" applyAlignment="0" applyProtection="0"/>
    <xf numFmtId="164" fontId="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9" fillId="0" borderId="0"/>
    <xf numFmtId="0" fontId="2" fillId="0" borderId="0"/>
    <xf numFmtId="0" fontId="3" fillId="0" borderId="0"/>
    <xf numFmtId="0" fontId="2" fillId="0" borderId="0"/>
    <xf numFmtId="0" fontId="3"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3"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1"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1" fillId="0" borderId="0"/>
    <xf numFmtId="172"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3" fillId="16"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23" borderId="0" applyNumberFormat="0" applyBorder="0" applyAlignment="0" applyProtection="0"/>
    <xf numFmtId="0" fontId="14" fillId="7" borderId="0" applyNumberFormat="0" applyBorder="0" applyAlignment="0" applyProtection="0"/>
    <xf numFmtId="0" fontId="15" fillId="24" borderId="2" applyNumberFormat="0" applyAlignment="0" applyProtection="0"/>
    <xf numFmtId="0" fontId="16" fillId="25" borderId="3" applyNumberFormat="0" applyAlignment="0" applyProtection="0"/>
    <xf numFmtId="43" fontId="2" fillId="0" borderId="0" applyFont="0" applyFill="0" applyBorder="0" applyAlignment="0" applyProtection="0"/>
    <xf numFmtId="0" fontId="2" fillId="0" borderId="0" applyFont="0" applyFill="0" applyBorder="0" applyAlignment="0" applyProtection="0"/>
    <xf numFmtId="167"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18" fillId="26" borderId="0" applyFill="0">
      <alignment horizontal="left" vertical="top"/>
      <protection locked="0"/>
    </xf>
    <xf numFmtId="174" fontId="19" fillId="0" borderId="0" applyFont="0" applyFill="0" applyBorder="0">
      <alignment horizontal="left" vertical="top" wrapText="1"/>
      <protection locked="0"/>
    </xf>
    <xf numFmtId="0" fontId="20" fillId="0" borderId="0" applyNumberFormat="0" applyFill="0" applyBorder="0" applyAlignment="0" applyProtection="0"/>
    <xf numFmtId="175" fontId="19" fillId="0" borderId="0" applyFont="0">
      <alignment horizontal="left"/>
      <protection locked="0"/>
    </xf>
    <xf numFmtId="0" fontId="21" fillId="8" borderId="0" applyNumberFormat="0" applyBorder="0" applyAlignment="0" applyProtection="0"/>
    <xf numFmtId="173" fontId="22" fillId="0" borderId="0">
      <alignment horizontal="left"/>
    </xf>
    <xf numFmtId="0" fontId="23" fillId="0" borderId="4"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5" fillId="0" borderId="0" applyNumberFormat="0" applyFill="0" applyBorder="0" applyAlignment="0" applyProtection="0"/>
    <xf numFmtId="0" fontId="26" fillId="11" borderId="2" applyNumberFormat="0" applyAlignment="0" applyProtection="0"/>
    <xf numFmtId="173" fontId="19" fillId="0" borderId="0" applyFont="0">
      <alignment horizontal="left"/>
    </xf>
    <xf numFmtId="173" fontId="19" fillId="0" borderId="0" applyFont="0" applyFill="0" applyBorder="0">
      <alignment horizontal="left"/>
    </xf>
    <xf numFmtId="40" fontId="27" fillId="0" borderId="0" applyFont="0">
      <protection locked="0"/>
    </xf>
    <xf numFmtId="0" fontId="28" fillId="0" borderId="7" applyNumberFormat="0" applyFill="0" applyAlignment="0" applyProtection="0"/>
    <xf numFmtId="173" fontId="19" fillId="0" borderId="0" applyFont="0" applyFill="0" applyBorder="0">
      <alignment horizontal="left"/>
    </xf>
    <xf numFmtId="173" fontId="19" fillId="0" borderId="0" applyFont="0" applyFill="0" applyBorder="0">
      <alignment horizontal="left"/>
    </xf>
    <xf numFmtId="174" fontId="29" fillId="0" borderId="0">
      <alignment horizontal="left" vertical="top"/>
      <protection locked="0"/>
    </xf>
    <xf numFmtId="174" fontId="27" fillId="0" borderId="0" applyFont="0"/>
    <xf numFmtId="173" fontId="19" fillId="0" borderId="0" applyFont="0" applyFill="0" applyBorder="0">
      <alignment horizontal="left"/>
    </xf>
    <xf numFmtId="173" fontId="19" fillId="0" borderId="0" applyFont="0">
      <alignment horizontal="left"/>
    </xf>
    <xf numFmtId="0" fontId="30" fillId="27" borderId="0" applyNumberFormat="0" applyBorder="0" applyAlignment="0" applyProtection="0"/>
    <xf numFmtId="0" fontId="2" fillId="0" borderId="0"/>
    <xf numFmtId="0" fontId="2" fillId="0" borderId="0"/>
    <xf numFmtId="0" fontId="1"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1"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32" fillId="0" borderId="0" applyNumberFormat="0" applyFill="0" applyBorder="0" applyProtection="0">
      <alignment vertical="top"/>
    </xf>
    <xf numFmtId="0" fontId="2" fillId="0" borderId="0"/>
    <xf numFmtId="0" fontId="2" fillId="0" borderId="0"/>
    <xf numFmtId="0" fontId="2" fillId="0" borderId="0"/>
    <xf numFmtId="0" fontId="2" fillId="0" borderId="0"/>
    <xf numFmtId="0" fontId="2" fillId="0" borderId="0"/>
    <xf numFmtId="0" fontId="32" fillId="0" borderId="0" applyNumberFormat="0" applyFill="0" applyBorder="0" applyProtection="0">
      <alignment vertical="top"/>
    </xf>
    <xf numFmtId="0" fontId="32" fillId="0" borderId="0" applyNumberFormat="0" applyFill="0" applyBorder="0" applyProtection="0">
      <alignment vertical="top"/>
    </xf>
    <xf numFmtId="0" fontId="32" fillId="0" borderId="0" applyNumberFormat="0" applyFill="0" applyBorder="0" applyProtection="0">
      <alignment vertical="top"/>
    </xf>
    <xf numFmtId="0" fontId="32" fillId="0" borderId="0" applyNumberFormat="0" applyFill="0" applyBorder="0" applyProtection="0">
      <alignment vertical="top"/>
    </xf>
    <xf numFmtId="0" fontId="2" fillId="0" borderId="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28" borderId="8" applyNumberFormat="0" applyFont="0" applyAlignment="0" applyProtection="0"/>
    <xf numFmtId="176" fontId="33" fillId="0" borderId="0" applyFont="0">
      <alignment horizontal="right"/>
      <protection locked="0"/>
    </xf>
    <xf numFmtId="0" fontId="2" fillId="28" borderId="8" applyNumberFormat="0" applyFont="0" applyAlignment="0" applyProtection="0"/>
    <xf numFmtId="175" fontId="27" fillId="0" borderId="0" applyFont="0">
      <protection locked="0"/>
    </xf>
    <xf numFmtId="0" fontId="34" fillId="24" borderId="9" applyNumberFormat="0" applyAlignment="0" applyProtection="0"/>
    <xf numFmtId="40" fontId="19" fillId="0" borderId="0" applyFont="0">
      <protection locked="0"/>
    </xf>
    <xf numFmtId="40" fontId="22" fillId="0" borderId="0" applyFont="0">
      <protection locked="0"/>
    </xf>
    <xf numFmtId="177" fontId="2" fillId="0" borderId="0" applyFont="0" applyFill="0" applyBorder="0" applyProtection="0"/>
    <xf numFmtId="177" fontId="2" fillId="0" borderId="0" applyFont="0" applyFill="0" applyBorder="0" applyProtection="0"/>
    <xf numFmtId="174" fontId="35" fillId="0" borderId="0" applyFont="0">
      <alignment horizontal="left"/>
    </xf>
    <xf numFmtId="0" fontId="31" fillId="0" borderId="0"/>
    <xf numFmtId="0" fontId="36" fillId="0" borderId="0"/>
    <xf numFmtId="0" fontId="37" fillId="0" borderId="0" applyNumberFormat="0" applyProtection="0">
      <alignment wrapText="1"/>
      <protection locked="0"/>
    </xf>
    <xf numFmtId="174" fontId="38" fillId="0" borderId="10">
      <alignment vertical="center"/>
    </xf>
    <xf numFmtId="174" fontId="19" fillId="0" borderId="0" applyFont="0">
      <protection locked="0"/>
    </xf>
    <xf numFmtId="174" fontId="19" fillId="0" borderId="0" applyFill="0" applyProtection="0">
      <protection locked="0"/>
    </xf>
    <xf numFmtId="173" fontId="39" fillId="29" borderId="0" applyNumberFormat="0" applyAlignment="0">
      <alignment horizontal="left" vertical="top"/>
    </xf>
    <xf numFmtId="0" fontId="40" fillId="0" borderId="0" applyNumberFormat="0" applyFill="0" applyBorder="0" applyAlignment="0" applyProtection="0"/>
    <xf numFmtId="173" fontId="41" fillId="30" borderId="0" applyNumberFormat="0">
      <alignment horizontal="center"/>
    </xf>
    <xf numFmtId="173" fontId="42" fillId="0" borderId="11" applyNumberFormat="0" applyFill="0" applyProtection="0">
      <alignment horizontal="center"/>
    </xf>
    <xf numFmtId="0" fontId="43" fillId="0" borderId="12" applyNumberFormat="0" applyFill="0" applyAlignment="0" applyProtection="0"/>
    <xf numFmtId="174" fontId="19" fillId="0" borderId="0"/>
    <xf numFmtId="174" fontId="22" fillId="0" borderId="0"/>
    <xf numFmtId="178" fontId="19" fillId="0" borderId="0" applyFill="0">
      <alignment horizontal="center"/>
    </xf>
    <xf numFmtId="174" fontId="19" fillId="0" borderId="0" applyFont="0">
      <alignment horizontal="center"/>
      <protection locked="0"/>
    </xf>
    <xf numFmtId="168" fontId="29" fillId="0" borderId="1">
      <alignment horizontal="center" vertical="center"/>
    </xf>
    <xf numFmtId="0" fontId="44" fillId="0" borderId="0" applyNumberFormat="0" applyFill="0" applyBorder="0" applyAlignment="0" applyProtection="0"/>
    <xf numFmtId="9" fontId="2" fillId="0" borderId="0" applyFont="0" applyFill="0" applyBorder="0" applyAlignment="0" applyProtection="0"/>
    <xf numFmtId="0" fontId="2" fillId="0" borderId="0"/>
  </cellStyleXfs>
  <cellXfs count="67">
    <xf numFmtId="0" fontId="0" fillId="0" borderId="0" xfId="0"/>
    <xf numFmtId="0" fontId="6" fillId="5" borderId="0" xfId="0" applyFont="1" applyFill="1" applyAlignment="1">
      <alignment vertical="top"/>
    </xf>
    <xf numFmtId="0" fontId="6" fillId="0" borderId="1" xfId="0" applyFont="1" applyBorder="1" applyAlignment="1">
      <alignment horizontal="center"/>
    </xf>
    <xf numFmtId="0" fontId="6" fillId="0" borderId="1" xfId="0" applyFont="1" applyBorder="1" applyAlignment="1">
      <alignment horizontal="center" vertical="center"/>
    </xf>
    <xf numFmtId="0" fontId="6" fillId="0" borderId="1" xfId="0" applyFont="1" applyBorder="1"/>
    <xf numFmtId="0" fontId="6" fillId="0" borderId="1" xfId="0" applyFont="1" applyBorder="1" applyAlignment="1">
      <alignment horizontal="left" vertical="center" wrapText="1"/>
    </xf>
    <xf numFmtId="0" fontId="6" fillId="0" borderId="0" xfId="0" applyFont="1" applyAlignment="1">
      <alignment vertical="top"/>
    </xf>
    <xf numFmtId="0" fontId="7" fillId="3" borderId="1" xfId="0" applyFont="1" applyFill="1" applyBorder="1" applyAlignment="1">
      <alignment horizontal="center" vertical="center" wrapText="1"/>
    </xf>
    <xf numFmtId="170" fontId="0" fillId="0" borderId="0" xfId="0" applyNumberFormat="1"/>
    <xf numFmtId="0" fontId="6" fillId="3" borderId="1" xfId="0" applyFont="1" applyFill="1" applyBorder="1" applyAlignment="1">
      <alignment horizontal="center" vertical="center"/>
    </xf>
    <xf numFmtId="0" fontId="7" fillId="3" borderId="1" xfId="0" applyFont="1" applyFill="1" applyBorder="1" applyAlignment="1">
      <alignment horizontal="left" vertical="center"/>
    </xf>
    <xf numFmtId="4" fontId="6" fillId="0" borderId="1" xfId="0" applyNumberFormat="1" applyFont="1" applyBorder="1" applyAlignment="1">
      <alignment horizontal="right" vertical="center"/>
    </xf>
    <xf numFmtId="0" fontId="6" fillId="0" borderId="1" xfId="0" applyFont="1" applyBorder="1" applyAlignment="1">
      <alignment horizontal="right" vertical="center"/>
    </xf>
    <xf numFmtId="0" fontId="7" fillId="3" borderId="13" xfId="0" applyFont="1" applyFill="1" applyBorder="1" applyAlignment="1">
      <alignment vertical="center"/>
    </xf>
    <xf numFmtId="43" fontId="0" fillId="0" borderId="0" xfId="0" applyNumberFormat="1"/>
    <xf numFmtId="43" fontId="6" fillId="0" borderId="0" xfId="0" applyNumberFormat="1" applyFont="1" applyAlignment="1">
      <alignment vertical="top"/>
    </xf>
    <xf numFmtId="1" fontId="46" fillId="0" borderId="1" xfId="1" applyNumberFormat="1" applyFont="1" applyFill="1" applyBorder="1" applyAlignment="1">
      <alignment horizontal="center" vertical="center"/>
    </xf>
    <xf numFmtId="0" fontId="46" fillId="0" borderId="0" xfId="0" applyFont="1" applyAlignment="1">
      <alignment vertical="top"/>
    </xf>
    <xf numFmtId="0" fontId="47" fillId="2" borderId="1" xfId="0" applyFont="1" applyFill="1" applyBorder="1" applyAlignment="1">
      <alignment horizontal="center" vertical="center" wrapText="1"/>
    </xf>
    <xf numFmtId="1" fontId="47" fillId="2" borderId="1" xfId="0" applyNumberFormat="1" applyFont="1" applyFill="1" applyBorder="1" applyAlignment="1">
      <alignment horizontal="center" vertical="center" wrapText="1"/>
    </xf>
    <xf numFmtId="4" fontId="47" fillId="2" borderId="1" xfId="0" applyNumberFormat="1" applyFont="1" applyFill="1" applyBorder="1" applyAlignment="1">
      <alignment horizontal="center" vertical="center" wrapText="1"/>
    </xf>
    <xf numFmtId="0" fontId="48" fillId="0" borderId="0" xfId="0" applyFont="1" applyAlignment="1">
      <alignment vertical="center"/>
    </xf>
    <xf numFmtId="0" fontId="48" fillId="3" borderId="1" xfId="0" applyFont="1" applyFill="1" applyBorder="1" applyAlignment="1">
      <alignment horizontal="center" vertical="center"/>
    </xf>
    <xf numFmtId="0" fontId="48" fillId="3" borderId="1" xfId="0" applyFont="1" applyFill="1" applyBorder="1" applyAlignment="1">
      <alignment horizontal="left" vertical="center" wrapText="1"/>
    </xf>
    <xf numFmtId="0" fontId="46" fillId="3" borderId="1" xfId="0" applyFont="1" applyFill="1" applyBorder="1" applyAlignment="1">
      <alignment horizontal="center" vertical="center"/>
    </xf>
    <xf numFmtId="1" fontId="46" fillId="3" borderId="1" xfId="1" applyNumberFormat="1" applyFont="1" applyFill="1" applyBorder="1" applyAlignment="1">
      <alignment horizontal="center" vertical="center"/>
    </xf>
    <xf numFmtId="4" fontId="46" fillId="3" borderId="1" xfId="1" applyNumberFormat="1" applyFont="1" applyFill="1" applyBorder="1" applyAlignment="1">
      <alignment horizontal="right" vertical="center"/>
    </xf>
    <xf numFmtId="165" fontId="46" fillId="0" borderId="1" xfId="0" applyNumberFormat="1" applyFont="1" applyBorder="1" applyAlignment="1">
      <alignment horizontal="center" vertical="center" wrapText="1"/>
    </xf>
    <xf numFmtId="166" fontId="46" fillId="0" borderId="1" xfId="0" applyNumberFormat="1" applyFont="1" applyBorder="1" applyAlignment="1">
      <alignment horizontal="justify" vertical="center" wrapText="1"/>
    </xf>
    <xf numFmtId="4" fontId="46" fillId="0" borderId="1" xfId="0" applyNumberFormat="1" applyFont="1" applyBorder="1" applyAlignment="1">
      <alignment horizontal="center" vertical="center"/>
    </xf>
    <xf numFmtId="4" fontId="46" fillId="0" borderId="1" xfId="0" applyNumberFormat="1" applyFont="1" applyBorder="1" applyAlignment="1">
      <alignment horizontal="right" vertical="center"/>
    </xf>
    <xf numFmtId="4" fontId="46" fillId="0" borderId="1" xfId="0" applyNumberFormat="1" applyFont="1" applyBorder="1" applyAlignment="1">
      <alignment horizontal="righ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6" fillId="0" borderId="1" xfId="0" applyFont="1" applyBorder="1" applyAlignment="1">
      <alignment horizontal="justify" vertical="center" wrapText="1"/>
    </xf>
    <xf numFmtId="0" fontId="46" fillId="0" borderId="0" xfId="0" applyFont="1"/>
    <xf numFmtId="165" fontId="46" fillId="5" borderId="1" xfId="0" applyNumberFormat="1" applyFont="1" applyFill="1" applyBorder="1" applyAlignment="1">
      <alignment horizontal="center" vertical="center" wrapText="1"/>
    </xf>
    <xf numFmtId="0" fontId="46" fillId="5" borderId="0" xfId="0" applyFont="1" applyFill="1"/>
    <xf numFmtId="0" fontId="48" fillId="0" borderId="1" xfId="0" applyFont="1" applyBorder="1" applyAlignment="1">
      <alignment horizontal="left" vertical="center" wrapText="1"/>
    </xf>
    <xf numFmtId="0" fontId="46" fillId="0" borderId="0" xfId="0" applyFont="1" applyAlignment="1">
      <alignment vertical="top" wrapText="1"/>
    </xf>
    <xf numFmtId="168" fontId="46" fillId="0" borderId="1" xfId="0" applyNumberFormat="1" applyFont="1" applyBorder="1" applyAlignment="1">
      <alignment horizontal="center" vertical="center" wrapText="1"/>
    </xf>
    <xf numFmtId="0" fontId="46" fillId="5" borderId="0" xfId="0" applyFont="1" applyFill="1" applyAlignment="1">
      <alignment vertical="top" wrapText="1"/>
    </xf>
    <xf numFmtId="167" fontId="46" fillId="0" borderId="1" xfId="0" applyNumberFormat="1" applyFont="1" applyBorder="1" applyAlignment="1">
      <alignment horizontal="center" vertical="center" wrapText="1"/>
    </xf>
    <xf numFmtId="4" fontId="48" fillId="0" borderId="1" xfId="0" applyNumberFormat="1" applyFont="1" applyBorder="1" applyAlignment="1">
      <alignment horizontal="right" vertical="center"/>
    </xf>
    <xf numFmtId="167" fontId="46" fillId="5" borderId="1" xfId="0" applyNumberFormat="1" applyFont="1" applyFill="1" applyBorder="1" applyAlignment="1">
      <alignment horizontal="center" vertical="center" wrapText="1"/>
    </xf>
    <xf numFmtId="1" fontId="46" fillId="0" borderId="1" xfId="1" applyNumberFormat="1" applyFont="1" applyFill="1" applyBorder="1" applyAlignment="1">
      <alignment horizontal="right" vertical="center"/>
    </xf>
    <xf numFmtId="169" fontId="46" fillId="0" borderId="1" xfId="0" applyNumberFormat="1" applyFont="1" applyBorder="1" applyAlignment="1">
      <alignment horizontal="center" vertical="center" wrapText="1"/>
    </xf>
    <xf numFmtId="165" fontId="48" fillId="2" borderId="1" xfId="0" applyNumberFormat="1" applyFont="1" applyFill="1" applyBorder="1" applyAlignment="1">
      <alignment horizontal="center" vertical="center" wrapText="1"/>
    </xf>
    <xf numFmtId="0" fontId="48" fillId="2" borderId="1" xfId="0" applyFont="1" applyFill="1" applyBorder="1" applyAlignment="1">
      <alignment horizontal="left" vertical="center" wrapText="1"/>
    </xf>
    <xf numFmtId="168" fontId="48" fillId="2" borderId="1" xfId="0" applyNumberFormat="1" applyFont="1" applyFill="1" applyBorder="1" applyAlignment="1">
      <alignment vertical="center" wrapText="1"/>
    </xf>
    <xf numFmtId="1" fontId="48" fillId="2" borderId="1" xfId="0" applyNumberFormat="1" applyFont="1" applyFill="1" applyBorder="1" applyAlignment="1">
      <alignment vertical="center" wrapText="1"/>
    </xf>
    <xf numFmtId="1" fontId="48" fillId="2" borderId="1" xfId="0" applyNumberFormat="1" applyFont="1" applyFill="1" applyBorder="1" applyAlignment="1">
      <alignment horizontal="right" vertical="center" wrapText="1"/>
    </xf>
    <xf numFmtId="4" fontId="48" fillId="2" borderId="1" xfId="0" applyNumberFormat="1" applyFont="1" applyFill="1" applyBorder="1" applyAlignment="1">
      <alignment horizontal="right" vertical="center" wrapText="1"/>
    </xf>
    <xf numFmtId="1" fontId="46" fillId="0" borderId="0" xfId="0" applyNumberFormat="1" applyFont="1" applyAlignment="1">
      <alignment vertical="top"/>
    </xf>
    <xf numFmtId="4" fontId="46" fillId="0" borderId="0" xfId="0" applyNumberFormat="1" applyFont="1" applyAlignment="1">
      <alignment horizontal="right" vertical="center"/>
    </xf>
    <xf numFmtId="0" fontId="6" fillId="0" borderId="14" xfId="0" applyFont="1" applyBorder="1" applyAlignment="1" applyProtection="1">
      <alignment vertical="center" wrapText="1"/>
      <protection locked="0"/>
    </xf>
    <xf numFmtId="0" fontId="6" fillId="0" borderId="16" xfId="0" applyFont="1" applyBorder="1" applyAlignment="1" applyProtection="1">
      <alignment vertical="center" wrapText="1"/>
      <protection locked="0"/>
    </xf>
    <xf numFmtId="0" fontId="5" fillId="4" borderId="14" xfId="0" applyFont="1" applyFill="1" applyBorder="1" applyAlignment="1">
      <alignment vertical="center"/>
    </xf>
    <xf numFmtId="0" fontId="5" fillId="4" borderId="16" xfId="0" applyFont="1" applyFill="1" applyBorder="1" applyAlignment="1">
      <alignment vertical="center"/>
    </xf>
    <xf numFmtId="0" fontId="5" fillId="4" borderId="15" xfId="0" applyFont="1" applyFill="1" applyBorder="1" applyAlignment="1">
      <alignment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6" fillId="0" borderId="15" xfId="0" applyFont="1" applyBorder="1" applyAlignment="1">
      <alignment horizontal="center" vertical="center"/>
    </xf>
    <xf numFmtId="43" fontId="45" fillId="3" borderId="14" xfId="0" applyNumberFormat="1" applyFont="1" applyFill="1" applyBorder="1" applyAlignment="1" applyProtection="1">
      <alignment horizontal="center" vertical="center" wrapText="1"/>
      <protection locked="0"/>
    </xf>
    <xf numFmtId="43" fontId="45" fillId="3" borderId="16" xfId="0" applyNumberFormat="1" applyFont="1" applyFill="1" applyBorder="1" applyAlignment="1" applyProtection="1">
      <alignment horizontal="center" vertical="center" wrapText="1"/>
      <protection locked="0"/>
    </xf>
    <xf numFmtId="0" fontId="5" fillId="0" borderId="1" xfId="0" applyFont="1" applyBorder="1" applyAlignment="1">
      <alignment horizontal="left" vertical="center"/>
    </xf>
    <xf numFmtId="0" fontId="47" fillId="2" borderId="1" xfId="0" applyFont="1" applyFill="1" applyBorder="1" applyAlignment="1">
      <alignment horizontal="center" vertical="center"/>
    </xf>
  </cellXfs>
  <cellStyles count="1199">
    <cellStyle name="%" xfId="29" xr:uid="{00000000-0005-0000-0000-000000000000}"/>
    <cellStyle name="20% - Accent1 2" xfId="765" xr:uid="{00000000-0005-0000-0000-000001000000}"/>
    <cellStyle name="20% - Accent2 2" xfId="766" xr:uid="{00000000-0005-0000-0000-000002000000}"/>
    <cellStyle name="20% - Accent3 2" xfId="767" xr:uid="{00000000-0005-0000-0000-000003000000}"/>
    <cellStyle name="20% - Accent4 2" xfId="768" xr:uid="{00000000-0005-0000-0000-000004000000}"/>
    <cellStyle name="20% - Accent5 2" xfId="769" xr:uid="{00000000-0005-0000-0000-000005000000}"/>
    <cellStyle name="20% - Accent6 2" xfId="770" xr:uid="{00000000-0005-0000-0000-000006000000}"/>
    <cellStyle name="40% - Accent1 2" xfId="771" xr:uid="{00000000-0005-0000-0000-000007000000}"/>
    <cellStyle name="40% - Accent2 2" xfId="772" xr:uid="{00000000-0005-0000-0000-000008000000}"/>
    <cellStyle name="40% - Accent3 2" xfId="773" xr:uid="{00000000-0005-0000-0000-000009000000}"/>
    <cellStyle name="40% - Accent4 2" xfId="774" xr:uid="{00000000-0005-0000-0000-00000A000000}"/>
    <cellStyle name="40% - Accent5 2" xfId="775" xr:uid="{00000000-0005-0000-0000-00000B000000}"/>
    <cellStyle name="40% - Accent6 2" xfId="776" xr:uid="{00000000-0005-0000-0000-00000C000000}"/>
    <cellStyle name="60% - Accent1 2" xfId="777" xr:uid="{00000000-0005-0000-0000-00000D000000}"/>
    <cellStyle name="60% - Accent2 2" xfId="778" xr:uid="{00000000-0005-0000-0000-00000E000000}"/>
    <cellStyle name="60% - Accent3 2" xfId="779" xr:uid="{00000000-0005-0000-0000-00000F000000}"/>
    <cellStyle name="60% - Accent4 2" xfId="780" xr:uid="{00000000-0005-0000-0000-000010000000}"/>
    <cellStyle name="60% - Accent5 2" xfId="781" xr:uid="{00000000-0005-0000-0000-000011000000}"/>
    <cellStyle name="60% - Accent6 2" xfId="782" xr:uid="{00000000-0005-0000-0000-000012000000}"/>
    <cellStyle name="Accent1 2" xfId="783" xr:uid="{00000000-0005-0000-0000-000013000000}"/>
    <cellStyle name="Accent2 2" xfId="784" xr:uid="{00000000-0005-0000-0000-000014000000}"/>
    <cellStyle name="Accent3 2" xfId="785" xr:uid="{00000000-0005-0000-0000-000015000000}"/>
    <cellStyle name="Accent4 2" xfId="786" xr:uid="{00000000-0005-0000-0000-000016000000}"/>
    <cellStyle name="Accent5 2" xfId="787" xr:uid="{00000000-0005-0000-0000-000017000000}"/>
    <cellStyle name="Accent6 2" xfId="788" xr:uid="{00000000-0005-0000-0000-000018000000}"/>
    <cellStyle name="Bad 2" xfId="789" xr:uid="{00000000-0005-0000-0000-000019000000}"/>
    <cellStyle name="Calculation 2" xfId="790" xr:uid="{00000000-0005-0000-0000-00001A000000}"/>
    <cellStyle name="Check Cell 2" xfId="791" xr:uid="{00000000-0005-0000-0000-00001B000000}"/>
    <cellStyle name="Comma" xfId="1" builtinId="3"/>
    <cellStyle name="Comma 10" xfId="4" xr:uid="{00000000-0005-0000-0000-000001000000}"/>
    <cellStyle name="Comma 10 2" xfId="793" xr:uid="{00000000-0005-0000-0000-00001E000000}"/>
    <cellStyle name="Comma 10 3" xfId="792" xr:uid="{00000000-0005-0000-0000-00001D000000}"/>
    <cellStyle name="Comma 10 5" xfId="16" xr:uid="{0A3F0E56-89B2-484A-B5DA-753012A118A3}"/>
    <cellStyle name="Comma 10 5 2" xfId="26" xr:uid="{00000000-0005-0000-0000-00001F000000}"/>
    <cellStyle name="Comma 11" xfId="794" xr:uid="{00000000-0005-0000-0000-000020000000}"/>
    <cellStyle name="Comma 12" xfId="795" xr:uid="{00000000-0005-0000-0000-000021000000}"/>
    <cellStyle name="Comma 12 2" xfId="796" xr:uid="{00000000-0005-0000-0000-000022000000}"/>
    <cellStyle name="Comma 13" xfId="23" xr:uid="{00000000-0005-0000-0000-00005F000000}"/>
    <cellStyle name="Comma 17" xfId="18" xr:uid="{6985DB57-9245-4262-B772-C63F6174B86B}"/>
    <cellStyle name="Comma 2" xfId="5" xr:uid="{00000000-0005-0000-0000-000002000000}"/>
    <cellStyle name="Comma 2 10" xfId="10" xr:uid="{00000000-0005-0000-0000-000003000000}"/>
    <cellStyle name="Comma 2 100" xfId="797" xr:uid="{00000000-0005-0000-0000-000025000000}"/>
    <cellStyle name="Comma 2 101" xfId="798" xr:uid="{00000000-0005-0000-0000-000026000000}"/>
    <cellStyle name="Comma 2 102" xfId="799" xr:uid="{00000000-0005-0000-0000-000027000000}"/>
    <cellStyle name="Comma 2 103" xfId="800" xr:uid="{00000000-0005-0000-0000-000028000000}"/>
    <cellStyle name="Comma 2 104" xfId="801" xr:uid="{00000000-0005-0000-0000-000029000000}"/>
    <cellStyle name="Comma 2 105" xfId="802" xr:uid="{00000000-0005-0000-0000-00002A000000}"/>
    <cellStyle name="Comma 2 106" xfId="803" xr:uid="{00000000-0005-0000-0000-00002B000000}"/>
    <cellStyle name="Comma 2 107" xfId="804" xr:uid="{00000000-0005-0000-0000-00002C000000}"/>
    <cellStyle name="Comma 2 108" xfId="805" xr:uid="{00000000-0005-0000-0000-00002D000000}"/>
    <cellStyle name="Comma 2 109" xfId="806" xr:uid="{00000000-0005-0000-0000-00002E000000}"/>
    <cellStyle name="Comma 2 11" xfId="31" xr:uid="{00000000-0005-0000-0000-00002F000000}"/>
    <cellStyle name="Comma 2 110" xfId="807" xr:uid="{00000000-0005-0000-0000-000030000000}"/>
    <cellStyle name="Comma 2 111" xfId="808" xr:uid="{00000000-0005-0000-0000-000031000000}"/>
    <cellStyle name="Comma 2 112" xfId="809" xr:uid="{00000000-0005-0000-0000-000032000000}"/>
    <cellStyle name="Comma 2 113" xfId="810" xr:uid="{00000000-0005-0000-0000-000033000000}"/>
    <cellStyle name="Comma 2 114" xfId="811" xr:uid="{00000000-0005-0000-0000-000034000000}"/>
    <cellStyle name="Comma 2 115" xfId="812" xr:uid="{00000000-0005-0000-0000-000035000000}"/>
    <cellStyle name="Comma 2 116" xfId="813" xr:uid="{00000000-0005-0000-0000-000036000000}"/>
    <cellStyle name="Comma 2 117" xfId="814" xr:uid="{00000000-0005-0000-0000-000037000000}"/>
    <cellStyle name="Comma 2 118" xfId="815" xr:uid="{00000000-0005-0000-0000-000038000000}"/>
    <cellStyle name="Comma 2 119" xfId="816" xr:uid="{00000000-0005-0000-0000-000039000000}"/>
    <cellStyle name="Comma 2 12" xfId="32" xr:uid="{00000000-0005-0000-0000-00003A000000}"/>
    <cellStyle name="Comma 2 120" xfId="817" xr:uid="{00000000-0005-0000-0000-00003B000000}"/>
    <cellStyle name="Comma 2 121" xfId="818" xr:uid="{00000000-0005-0000-0000-00003C000000}"/>
    <cellStyle name="Comma 2 122" xfId="819" xr:uid="{00000000-0005-0000-0000-00003D000000}"/>
    <cellStyle name="Comma 2 123" xfId="820" xr:uid="{00000000-0005-0000-0000-00003E000000}"/>
    <cellStyle name="Comma 2 124" xfId="821" xr:uid="{00000000-0005-0000-0000-00003F000000}"/>
    <cellStyle name="Comma 2 125" xfId="822" xr:uid="{00000000-0005-0000-0000-000040000000}"/>
    <cellStyle name="Comma 2 126" xfId="823" xr:uid="{00000000-0005-0000-0000-000041000000}"/>
    <cellStyle name="Comma 2 127" xfId="824" xr:uid="{00000000-0005-0000-0000-000042000000}"/>
    <cellStyle name="Comma 2 128" xfId="825" xr:uid="{00000000-0005-0000-0000-000043000000}"/>
    <cellStyle name="Comma 2 129" xfId="826" xr:uid="{00000000-0005-0000-0000-000044000000}"/>
    <cellStyle name="Comma 2 13" xfId="33" xr:uid="{00000000-0005-0000-0000-000045000000}"/>
    <cellStyle name="Comma 2 130" xfId="827" xr:uid="{00000000-0005-0000-0000-000046000000}"/>
    <cellStyle name="Comma 2 131" xfId="828" xr:uid="{00000000-0005-0000-0000-000047000000}"/>
    <cellStyle name="Comma 2 132" xfId="829" xr:uid="{00000000-0005-0000-0000-000048000000}"/>
    <cellStyle name="Comma 2 133" xfId="30" xr:uid="{00000000-0005-0000-0000-000023000000}"/>
    <cellStyle name="Comma 2 14" xfId="34" xr:uid="{00000000-0005-0000-0000-000049000000}"/>
    <cellStyle name="Comma 2 15" xfId="35" xr:uid="{00000000-0005-0000-0000-00004A000000}"/>
    <cellStyle name="Comma 2 16" xfId="36" xr:uid="{00000000-0005-0000-0000-00004B000000}"/>
    <cellStyle name="Comma 2 17" xfId="37" xr:uid="{00000000-0005-0000-0000-00004C000000}"/>
    <cellStyle name="Comma 2 18" xfId="38" xr:uid="{00000000-0005-0000-0000-00004D000000}"/>
    <cellStyle name="Comma 2 19" xfId="39" xr:uid="{00000000-0005-0000-0000-00004E000000}"/>
    <cellStyle name="Comma 2 2" xfId="40" xr:uid="{00000000-0005-0000-0000-00004F000000}"/>
    <cellStyle name="Comma 2 2 2" xfId="11" xr:uid="{00000000-0005-0000-0000-000004000000}"/>
    <cellStyle name="Comma 2 2 3" xfId="41" xr:uid="{00000000-0005-0000-0000-000051000000}"/>
    <cellStyle name="Comma 2 2 4" xfId="42" xr:uid="{00000000-0005-0000-0000-000052000000}"/>
    <cellStyle name="Comma 2 2 5" xfId="43" xr:uid="{00000000-0005-0000-0000-000053000000}"/>
    <cellStyle name="Comma 2 2 6" xfId="44" xr:uid="{00000000-0005-0000-0000-000054000000}"/>
    <cellStyle name="Comma 2 2 7" xfId="45" xr:uid="{00000000-0005-0000-0000-000055000000}"/>
    <cellStyle name="Comma 2 20" xfId="46" xr:uid="{00000000-0005-0000-0000-000056000000}"/>
    <cellStyle name="Comma 2 21" xfId="47" xr:uid="{00000000-0005-0000-0000-000057000000}"/>
    <cellStyle name="Comma 2 22" xfId="48" xr:uid="{00000000-0005-0000-0000-000058000000}"/>
    <cellStyle name="Comma 2 23" xfId="49" xr:uid="{00000000-0005-0000-0000-000059000000}"/>
    <cellStyle name="Comma 2 24" xfId="50" xr:uid="{00000000-0005-0000-0000-00005A000000}"/>
    <cellStyle name="Comma 2 25" xfId="51" xr:uid="{00000000-0005-0000-0000-00005B000000}"/>
    <cellStyle name="Comma 2 26" xfId="52" xr:uid="{00000000-0005-0000-0000-00005C000000}"/>
    <cellStyle name="Comma 2 27" xfId="53" xr:uid="{00000000-0005-0000-0000-00005D000000}"/>
    <cellStyle name="Comma 2 28" xfId="54" xr:uid="{00000000-0005-0000-0000-00005E000000}"/>
    <cellStyle name="Comma 2 29" xfId="55" xr:uid="{00000000-0005-0000-0000-00005F000000}"/>
    <cellStyle name="Comma 2 3" xfId="56" xr:uid="{00000000-0005-0000-0000-000060000000}"/>
    <cellStyle name="Comma 2 3 2" xfId="830" xr:uid="{00000000-0005-0000-0000-000061000000}"/>
    <cellStyle name="Comma 2 3 2 2" xfId="831" xr:uid="{00000000-0005-0000-0000-000062000000}"/>
    <cellStyle name="Comma 2 3 2 3" xfId="832" xr:uid="{00000000-0005-0000-0000-000063000000}"/>
    <cellStyle name="Comma 2 3 2 4" xfId="833" xr:uid="{00000000-0005-0000-0000-000064000000}"/>
    <cellStyle name="Comma 2 3 2 5" xfId="834" xr:uid="{00000000-0005-0000-0000-000065000000}"/>
    <cellStyle name="Comma 2 3 2 6" xfId="835" xr:uid="{00000000-0005-0000-0000-000066000000}"/>
    <cellStyle name="Comma 2 3 3" xfId="836" xr:uid="{00000000-0005-0000-0000-000067000000}"/>
    <cellStyle name="Comma 2 3 3 2" xfId="837" xr:uid="{00000000-0005-0000-0000-000068000000}"/>
    <cellStyle name="Comma 2 3 4" xfId="838" xr:uid="{00000000-0005-0000-0000-000069000000}"/>
    <cellStyle name="Comma 2 3 5" xfId="839" xr:uid="{00000000-0005-0000-0000-00006A000000}"/>
    <cellStyle name="Comma 2 3 6" xfId="840" xr:uid="{00000000-0005-0000-0000-00006B000000}"/>
    <cellStyle name="Comma 2 30" xfId="57" xr:uid="{00000000-0005-0000-0000-00006C000000}"/>
    <cellStyle name="Comma 2 31" xfId="58" xr:uid="{00000000-0005-0000-0000-00006D000000}"/>
    <cellStyle name="Comma 2 32" xfId="59" xr:uid="{00000000-0005-0000-0000-00006E000000}"/>
    <cellStyle name="Comma 2 33" xfId="60" xr:uid="{00000000-0005-0000-0000-00006F000000}"/>
    <cellStyle name="Comma 2 34" xfId="61" xr:uid="{00000000-0005-0000-0000-000070000000}"/>
    <cellStyle name="Comma 2 35" xfId="62" xr:uid="{00000000-0005-0000-0000-000071000000}"/>
    <cellStyle name="Comma 2 36" xfId="63" xr:uid="{00000000-0005-0000-0000-000072000000}"/>
    <cellStyle name="Comma 2 37" xfId="64" xr:uid="{00000000-0005-0000-0000-000073000000}"/>
    <cellStyle name="Comma 2 38" xfId="65" xr:uid="{00000000-0005-0000-0000-000074000000}"/>
    <cellStyle name="Comma 2 39" xfId="66" xr:uid="{00000000-0005-0000-0000-000075000000}"/>
    <cellStyle name="Comma 2 4" xfId="67" xr:uid="{00000000-0005-0000-0000-000076000000}"/>
    <cellStyle name="Comma 2 40" xfId="68" xr:uid="{00000000-0005-0000-0000-000077000000}"/>
    <cellStyle name="Comma 2 41" xfId="69" xr:uid="{00000000-0005-0000-0000-000078000000}"/>
    <cellStyle name="Comma 2 42" xfId="70" xr:uid="{00000000-0005-0000-0000-000079000000}"/>
    <cellStyle name="Comma 2 43" xfId="71" xr:uid="{00000000-0005-0000-0000-00007A000000}"/>
    <cellStyle name="Comma 2 44" xfId="72" xr:uid="{00000000-0005-0000-0000-00007B000000}"/>
    <cellStyle name="Comma 2 45" xfId="73" xr:uid="{00000000-0005-0000-0000-00007C000000}"/>
    <cellStyle name="Comma 2 46" xfId="74" xr:uid="{00000000-0005-0000-0000-00007D000000}"/>
    <cellStyle name="Comma 2 47" xfId="75" xr:uid="{00000000-0005-0000-0000-00007E000000}"/>
    <cellStyle name="Comma 2 48" xfId="76" xr:uid="{00000000-0005-0000-0000-00007F000000}"/>
    <cellStyle name="Comma 2 49" xfId="77" xr:uid="{00000000-0005-0000-0000-000080000000}"/>
    <cellStyle name="Comma 2 5" xfId="78" xr:uid="{00000000-0005-0000-0000-000081000000}"/>
    <cellStyle name="Comma 2 50" xfId="79" xr:uid="{00000000-0005-0000-0000-000082000000}"/>
    <cellStyle name="Comma 2 51" xfId="80" xr:uid="{00000000-0005-0000-0000-000083000000}"/>
    <cellStyle name="Comma 2 52" xfId="81" xr:uid="{00000000-0005-0000-0000-000084000000}"/>
    <cellStyle name="Comma 2 53" xfId="82" xr:uid="{00000000-0005-0000-0000-000085000000}"/>
    <cellStyle name="Comma 2 54" xfId="83" xr:uid="{00000000-0005-0000-0000-000086000000}"/>
    <cellStyle name="Comma 2 55" xfId="84" xr:uid="{00000000-0005-0000-0000-000087000000}"/>
    <cellStyle name="Comma 2 56" xfId="85" xr:uid="{00000000-0005-0000-0000-000088000000}"/>
    <cellStyle name="Comma 2 57" xfId="86" xr:uid="{00000000-0005-0000-0000-000089000000}"/>
    <cellStyle name="Comma 2 58" xfId="87" xr:uid="{00000000-0005-0000-0000-00008A000000}"/>
    <cellStyle name="Comma 2 59" xfId="88" xr:uid="{00000000-0005-0000-0000-00008B000000}"/>
    <cellStyle name="Comma 2 6" xfId="89" xr:uid="{00000000-0005-0000-0000-00008C000000}"/>
    <cellStyle name="Comma 2 60" xfId="90" xr:uid="{00000000-0005-0000-0000-00008D000000}"/>
    <cellStyle name="Comma 2 61" xfId="91" xr:uid="{00000000-0005-0000-0000-00008E000000}"/>
    <cellStyle name="Comma 2 62" xfId="92" xr:uid="{00000000-0005-0000-0000-00008F000000}"/>
    <cellStyle name="Comma 2 63" xfId="93" xr:uid="{00000000-0005-0000-0000-000090000000}"/>
    <cellStyle name="Comma 2 64" xfId="94" xr:uid="{00000000-0005-0000-0000-000091000000}"/>
    <cellStyle name="Comma 2 65" xfId="95" xr:uid="{00000000-0005-0000-0000-000092000000}"/>
    <cellStyle name="Comma 2 66" xfId="96" xr:uid="{00000000-0005-0000-0000-000093000000}"/>
    <cellStyle name="Comma 2 67" xfId="97" xr:uid="{00000000-0005-0000-0000-000094000000}"/>
    <cellStyle name="Comma 2 68" xfId="98" xr:uid="{00000000-0005-0000-0000-000095000000}"/>
    <cellStyle name="Comma 2 69" xfId="99" xr:uid="{00000000-0005-0000-0000-000096000000}"/>
    <cellStyle name="Comma 2 7" xfId="100" xr:uid="{00000000-0005-0000-0000-000097000000}"/>
    <cellStyle name="Comma 2 70" xfId="101" xr:uid="{00000000-0005-0000-0000-000098000000}"/>
    <cellStyle name="Comma 2 71" xfId="102" xr:uid="{00000000-0005-0000-0000-000099000000}"/>
    <cellStyle name="Comma 2 72" xfId="103" xr:uid="{00000000-0005-0000-0000-00009A000000}"/>
    <cellStyle name="Comma 2 73" xfId="104" xr:uid="{00000000-0005-0000-0000-00009B000000}"/>
    <cellStyle name="Comma 2 74" xfId="105" xr:uid="{00000000-0005-0000-0000-00009C000000}"/>
    <cellStyle name="Comma 2 75" xfId="106" xr:uid="{00000000-0005-0000-0000-00009D000000}"/>
    <cellStyle name="Comma 2 76" xfId="841" xr:uid="{00000000-0005-0000-0000-00009E000000}"/>
    <cellStyle name="Comma 2 77" xfId="842" xr:uid="{00000000-0005-0000-0000-00009F000000}"/>
    <cellStyle name="Comma 2 78" xfId="843" xr:uid="{00000000-0005-0000-0000-0000A0000000}"/>
    <cellStyle name="Comma 2 79" xfId="844" xr:uid="{00000000-0005-0000-0000-0000A1000000}"/>
    <cellStyle name="Comma 2 8" xfId="107" xr:uid="{00000000-0005-0000-0000-0000A2000000}"/>
    <cellStyle name="Comma 2 80" xfId="845" xr:uid="{00000000-0005-0000-0000-0000A3000000}"/>
    <cellStyle name="Comma 2 81" xfId="846" xr:uid="{00000000-0005-0000-0000-0000A4000000}"/>
    <cellStyle name="Comma 2 82" xfId="847" xr:uid="{00000000-0005-0000-0000-0000A5000000}"/>
    <cellStyle name="Comma 2 83" xfId="848" xr:uid="{00000000-0005-0000-0000-0000A6000000}"/>
    <cellStyle name="Comma 2 84" xfId="849" xr:uid="{00000000-0005-0000-0000-0000A7000000}"/>
    <cellStyle name="Comma 2 85" xfId="850" xr:uid="{00000000-0005-0000-0000-0000A8000000}"/>
    <cellStyle name="Comma 2 86" xfId="851" xr:uid="{00000000-0005-0000-0000-0000A9000000}"/>
    <cellStyle name="Comma 2 87" xfId="852" xr:uid="{00000000-0005-0000-0000-0000AA000000}"/>
    <cellStyle name="Comma 2 88" xfId="853" xr:uid="{00000000-0005-0000-0000-0000AB000000}"/>
    <cellStyle name="Comma 2 89" xfId="854" xr:uid="{00000000-0005-0000-0000-0000AC000000}"/>
    <cellStyle name="Comma 2 9" xfId="108" xr:uid="{00000000-0005-0000-0000-0000AD000000}"/>
    <cellStyle name="Comma 2 90" xfId="855" xr:uid="{00000000-0005-0000-0000-0000AE000000}"/>
    <cellStyle name="Comma 2 91" xfId="856" xr:uid="{00000000-0005-0000-0000-0000AF000000}"/>
    <cellStyle name="Comma 2 92" xfId="857" xr:uid="{00000000-0005-0000-0000-0000B0000000}"/>
    <cellStyle name="Comma 2 93" xfId="858" xr:uid="{00000000-0005-0000-0000-0000B1000000}"/>
    <cellStyle name="Comma 2 94" xfId="859" xr:uid="{00000000-0005-0000-0000-0000B2000000}"/>
    <cellStyle name="Comma 2 95" xfId="860" xr:uid="{00000000-0005-0000-0000-0000B3000000}"/>
    <cellStyle name="Comma 2 96" xfId="861" xr:uid="{00000000-0005-0000-0000-0000B4000000}"/>
    <cellStyle name="Comma 2 97" xfId="862" xr:uid="{00000000-0005-0000-0000-0000B5000000}"/>
    <cellStyle name="Comma 2 98" xfId="863" xr:uid="{00000000-0005-0000-0000-0000B6000000}"/>
    <cellStyle name="Comma 2 99" xfId="864" xr:uid="{00000000-0005-0000-0000-0000B7000000}"/>
    <cellStyle name="Comma 3" xfId="109" xr:uid="{00000000-0005-0000-0000-0000B8000000}"/>
    <cellStyle name="Comma 3 10" xfId="110" xr:uid="{00000000-0005-0000-0000-0000B9000000}"/>
    <cellStyle name="Comma 3 100" xfId="865" xr:uid="{00000000-0005-0000-0000-0000BA000000}"/>
    <cellStyle name="Comma 3 101" xfId="866" xr:uid="{00000000-0005-0000-0000-0000BB000000}"/>
    <cellStyle name="Comma 3 102" xfId="867" xr:uid="{00000000-0005-0000-0000-0000BC000000}"/>
    <cellStyle name="Comma 3 103" xfId="868" xr:uid="{00000000-0005-0000-0000-0000BD000000}"/>
    <cellStyle name="Comma 3 104" xfId="869" xr:uid="{00000000-0005-0000-0000-0000BE000000}"/>
    <cellStyle name="Comma 3 105" xfId="870" xr:uid="{00000000-0005-0000-0000-0000BF000000}"/>
    <cellStyle name="Comma 3 106" xfId="871" xr:uid="{00000000-0005-0000-0000-0000C0000000}"/>
    <cellStyle name="Comma 3 107" xfId="872" xr:uid="{00000000-0005-0000-0000-0000C1000000}"/>
    <cellStyle name="Comma 3 108" xfId="873" xr:uid="{00000000-0005-0000-0000-0000C2000000}"/>
    <cellStyle name="Comma 3 109" xfId="874" xr:uid="{00000000-0005-0000-0000-0000C3000000}"/>
    <cellStyle name="Comma 3 11" xfId="111" xr:uid="{00000000-0005-0000-0000-0000C4000000}"/>
    <cellStyle name="Comma 3 110" xfId="875" xr:uid="{00000000-0005-0000-0000-0000C5000000}"/>
    <cellStyle name="Comma 3 111" xfId="876" xr:uid="{00000000-0005-0000-0000-0000C6000000}"/>
    <cellStyle name="Comma 3 112" xfId="877" xr:uid="{00000000-0005-0000-0000-0000C7000000}"/>
    <cellStyle name="Comma 3 113" xfId="878" xr:uid="{00000000-0005-0000-0000-0000C8000000}"/>
    <cellStyle name="Comma 3 114" xfId="879" xr:uid="{00000000-0005-0000-0000-0000C9000000}"/>
    <cellStyle name="Comma 3 115" xfId="880" xr:uid="{00000000-0005-0000-0000-0000CA000000}"/>
    <cellStyle name="Comma 3 116" xfId="881" xr:uid="{00000000-0005-0000-0000-0000CB000000}"/>
    <cellStyle name="Comma 3 117" xfId="882" xr:uid="{00000000-0005-0000-0000-0000CC000000}"/>
    <cellStyle name="Comma 3 118" xfId="883" xr:uid="{00000000-0005-0000-0000-0000CD000000}"/>
    <cellStyle name="Comma 3 119" xfId="884" xr:uid="{00000000-0005-0000-0000-0000CE000000}"/>
    <cellStyle name="Comma 3 12" xfId="112" xr:uid="{00000000-0005-0000-0000-0000CF000000}"/>
    <cellStyle name="Comma 3 120" xfId="885" xr:uid="{00000000-0005-0000-0000-0000D0000000}"/>
    <cellStyle name="Comma 3 121" xfId="886" xr:uid="{00000000-0005-0000-0000-0000D1000000}"/>
    <cellStyle name="Comma 3 122" xfId="887" xr:uid="{00000000-0005-0000-0000-0000D2000000}"/>
    <cellStyle name="Comma 3 123" xfId="888" xr:uid="{00000000-0005-0000-0000-0000D3000000}"/>
    <cellStyle name="Comma 3 124" xfId="889" xr:uid="{00000000-0005-0000-0000-0000D4000000}"/>
    <cellStyle name="Comma 3 125" xfId="890" xr:uid="{00000000-0005-0000-0000-0000D5000000}"/>
    <cellStyle name="Comma 3 126" xfId="891" xr:uid="{00000000-0005-0000-0000-0000D6000000}"/>
    <cellStyle name="Comma 3 127" xfId="892" xr:uid="{00000000-0005-0000-0000-0000D7000000}"/>
    <cellStyle name="Comma 3 128" xfId="893" xr:uid="{00000000-0005-0000-0000-0000D8000000}"/>
    <cellStyle name="Comma 3 129" xfId="894" xr:uid="{00000000-0005-0000-0000-0000D9000000}"/>
    <cellStyle name="Comma 3 13" xfId="113" xr:uid="{00000000-0005-0000-0000-0000DA000000}"/>
    <cellStyle name="Comma 3 130" xfId="895" xr:uid="{00000000-0005-0000-0000-0000DB000000}"/>
    <cellStyle name="Comma 3 131" xfId="896" xr:uid="{00000000-0005-0000-0000-0000DC000000}"/>
    <cellStyle name="Comma 3 132" xfId="897" xr:uid="{00000000-0005-0000-0000-0000DD000000}"/>
    <cellStyle name="Comma 3 133" xfId="898" xr:uid="{00000000-0005-0000-0000-0000DE000000}"/>
    <cellStyle name="Comma 3 134" xfId="899" xr:uid="{00000000-0005-0000-0000-0000DF000000}"/>
    <cellStyle name="Comma 3 14" xfId="114" xr:uid="{00000000-0005-0000-0000-0000E0000000}"/>
    <cellStyle name="Comma 3 15" xfId="115" xr:uid="{00000000-0005-0000-0000-0000E1000000}"/>
    <cellStyle name="Comma 3 16" xfId="116" xr:uid="{00000000-0005-0000-0000-0000E2000000}"/>
    <cellStyle name="Comma 3 17" xfId="117" xr:uid="{00000000-0005-0000-0000-0000E3000000}"/>
    <cellStyle name="Comma 3 18" xfId="118" xr:uid="{00000000-0005-0000-0000-0000E4000000}"/>
    <cellStyle name="Comma 3 19" xfId="119" xr:uid="{00000000-0005-0000-0000-0000E5000000}"/>
    <cellStyle name="Comma 3 2" xfId="120" xr:uid="{00000000-0005-0000-0000-0000E6000000}"/>
    <cellStyle name="Comma 3 2 2" xfId="121" xr:uid="{00000000-0005-0000-0000-0000E7000000}"/>
    <cellStyle name="Comma 3 2 3" xfId="122" xr:uid="{00000000-0005-0000-0000-0000E8000000}"/>
    <cellStyle name="Comma 3 2 4" xfId="123" xr:uid="{00000000-0005-0000-0000-0000E9000000}"/>
    <cellStyle name="Comma 3 2 5" xfId="124" xr:uid="{00000000-0005-0000-0000-0000EA000000}"/>
    <cellStyle name="Comma 3 2 6" xfId="125" xr:uid="{00000000-0005-0000-0000-0000EB000000}"/>
    <cellStyle name="Comma 3 20" xfId="126" xr:uid="{00000000-0005-0000-0000-0000EC000000}"/>
    <cellStyle name="Comma 3 21" xfId="127" xr:uid="{00000000-0005-0000-0000-0000ED000000}"/>
    <cellStyle name="Comma 3 22" xfId="128" xr:uid="{00000000-0005-0000-0000-0000EE000000}"/>
    <cellStyle name="Comma 3 23" xfId="129" xr:uid="{00000000-0005-0000-0000-0000EF000000}"/>
    <cellStyle name="Comma 3 24" xfId="130" xr:uid="{00000000-0005-0000-0000-0000F0000000}"/>
    <cellStyle name="Comma 3 25" xfId="131" xr:uid="{00000000-0005-0000-0000-0000F1000000}"/>
    <cellStyle name="Comma 3 26" xfId="132" xr:uid="{00000000-0005-0000-0000-0000F2000000}"/>
    <cellStyle name="Comma 3 27" xfId="133" xr:uid="{00000000-0005-0000-0000-0000F3000000}"/>
    <cellStyle name="Comma 3 28" xfId="134" xr:uid="{00000000-0005-0000-0000-0000F4000000}"/>
    <cellStyle name="Comma 3 29" xfId="135" xr:uid="{00000000-0005-0000-0000-0000F5000000}"/>
    <cellStyle name="Comma 3 3" xfId="136" xr:uid="{00000000-0005-0000-0000-0000F6000000}"/>
    <cellStyle name="Comma 3 3 2" xfId="137" xr:uid="{00000000-0005-0000-0000-0000F7000000}"/>
    <cellStyle name="Comma 3 3 3" xfId="138" xr:uid="{00000000-0005-0000-0000-0000F8000000}"/>
    <cellStyle name="Comma 3 3 4" xfId="139" xr:uid="{00000000-0005-0000-0000-0000F9000000}"/>
    <cellStyle name="Comma 3 3 5" xfId="140" xr:uid="{00000000-0005-0000-0000-0000FA000000}"/>
    <cellStyle name="Comma 3 30" xfId="141" xr:uid="{00000000-0005-0000-0000-0000FB000000}"/>
    <cellStyle name="Comma 3 31" xfId="142" xr:uid="{00000000-0005-0000-0000-0000FC000000}"/>
    <cellStyle name="Comma 3 32" xfId="143" xr:uid="{00000000-0005-0000-0000-0000FD000000}"/>
    <cellStyle name="Comma 3 33" xfId="144" xr:uid="{00000000-0005-0000-0000-0000FE000000}"/>
    <cellStyle name="Comma 3 34" xfId="145" xr:uid="{00000000-0005-0000-0000-0000FF000000}"/>
    <cellStyle name="Comma 3 35" xfId="146" xr:uid="{00000000-0005-0000-0000-000000010000}"/>
    <cellStyle name="Comma 3 36" xfId="147" xr:uid="{00000000-0005-0000-0000-000001010000}"/>
    <cellStyle name="Comma 3 37" xfId="148" xr:uid="{00000000-0005-0000-0000-000002010000}"/>
    <cellStyle name="Comma 3 38" xfId="149" xr:uid="{00000000-0005-0000-0000-000003010000}"/>
    <cellStyle name="Comma 3 39" xfId="150" xr:uid="{00000000-0005-0000-0000-000004010000}"/>
    <cellStyle name="Comma 3 4" xfId="151" xr:uid="{00000000-0005-0000-0000-000005010000}"/>
    <cellStyle name="Comma 3 40" xfId="152" xr:uid="{00000000-0005-0000-0000-000006010000}"/>
    <cellStyle name="Comma 3 41" xfId="153" xr:uid="{00000000-0005-0000-0000-000007010000}"/>
    <cellStyle name="Comma 3 42" xfId="154" xr:uid="{00000000-0005-0000-0000-000008010000}"/>
    <cellStyle name="Comma 3 43" xfId="155" xr:uid="{00000000-0005-0000-0000-000009010000}"/>
    <cellStyle name="Comma 3 44" xfId="156" xr:uid="{00000000-0005-0000-0000-00000A010000}"/>
    <cellStyle name="Comma 3 45" xfId="157" xr:uid="{00000000-0005-0000-0000-00000B010000}"/>
    <cellStyle name="Comma 3 46" xfId="158" xr:uid="{00000000-0005-0000-0000-00000C010000}"/>
    <cellStyle name="Comma 3 47" xfId="159" xr:uid="{00000000-0005-0000-0000-00000D010000}"/>
    <cellStyle name="Comma 3 48" xfId="160" xr:uid="{00000000-0005-0000-0000-00000E010000}"/>
    <cellStyle name="Comma 3 49" xfId="161" xr:uid="{00000000-0005-0000-0000-00000F010000}"/>
    <cellStyle name="Comma 3 5" xfId="162" xr:uid="{00000000-0005-0000-0000-000010010000}"/>
    <cellStyle name="Comma 3 50" xfId="163" xr:uid="{00000000-0005-0000-0000-000011010000}"/>
    <cellStyle name="Comma 3 51" xfId="164" xr:uid="{00000000-0005-0000-0000-000012010000}"/>
    <cellStyle name="Comma 3 52" xfId="165" xr:uid="{00000000-0005-0000-0000-000013010000}"/>
    <cellStyle name="Comma 3 53" xfId="166" xr:uid="{00000000-0005-0000-0000-000014010000}"/>
    <cellStyle name="Comma 3 54" xfId="167" xr:uid="{00000000-0005-0000-0000-000015010000}"/>
    <cellStyle name="Comma 3 55" xfId="168" xr:uid="{00000000-0005-0000-0000-000016010000}"/>
    <cellStyle name="Comma 3 56" xfId="169" xr:uid="{00000000-0005-0000-0000-000017010000}"/>
    <cellStyle name="Comma 3 57" xfId="170" xr:uid="{00000000-0005-0000-0000-000018010000}"/>
    <cellStyle name="Comma 3 58" xfId="171" xr:uid="{00000000-0005-0000-0000-000019010000}"/>
    <cellStyle name="Comma 3 59" xfId="172" xr:uid="{00000000-0005-0000-0000-00001A010000}"/>
    <cellStyle name="Comma 3 6" xfId="173" xr:uid="{00000000-0005-0000-0000-00001B010000}"/>
    <cellStyle name="Comma 3 60" xfId="174" xr:uid="{00000000-0005-0000-0000-00001C010000}"/>
    <cellStyle name="Comma 3 61" xfId="175" xr:uid="{00000000-0005-0000-0000-00001D010000}"/>
    <cellStyle name="Comma 3 62" xfId="176" xr:uid="{00000000-0005-0000-0000-00001E010000}"/>
    <cellStyle name="Comma 3 63" xfId="177" xr:uid="{00000000-0005-0000-0000-00001F010000}"/>
    <cellStyle name="Comma 3 64" xfId="178" xr:uid="{00000000-0005-0000-0000-000020010000}"/>
    <cellStyle name="Comma 3 65" xfId="179" xr:uid="{00000000-0005-0000-0000-000021010000}"/>
    <cellStyle name="Comma 3 66" xfId="180" xr:uid="{00000000-0005-0000-0000-000022010000}"/>
    <cellStyle name="Comma 3 67" xfId="181" xr:uid="{00000000-0005-0000-0000-000023010000}"/>
    <cellStyle name="Comma 3 68" xfId="182" xr:uid="{00000000-0005-0000-0000-000024010000}"/>
    <cellStyle name="Comma 3 69" xfId="183" xr:uid="{00000000-0005-0000-0000-000025010000}"/>
    <cellStyle name="Comma 3 7" xfId="184" xr:uid="{00000000-0005-0000-0000-000026010000}"/>
    <cellStyle name="Comma 3 70" xfId="185" xr:uid="{00000000-0005-0000-0000-000027010000}"/>
    <cellStyle name="Comma 3 71" xfId="186" xr:uid="{00000000-0005-0000-0000-000028010000}"/>
    <cellStyle name="Comma 3 72" xfId="187" xr:uid="{00000000-0005-0000-0000-000029010000}"/>
    <cellStyle name="Comma 3 73" xfId="188" xr:uid="{00000000-0005-0000-0000-00002A010000}"/>
    <cellStyle name="Comma 3 74" xfId="189" xr:uid="{00000000-0005-0000-0000-00002B010000}"/>
    <cellStyle name="Comma 3 75" xfId="190" xr:uid="{00000000-0005-0000-0000-00002C010000}"/>
    <cellStyle name="Comma 3 76" xfId="191" xr:uid="{00000000-0005-0000-0000-00002D010000}"/>
    <cellStyle name="Comma 3 77" xfId="192" xr:uid="{00000000-0005-0000-0000-00002E010000}"/>
    <cellStyle name="Comma 3 78" xfId="193" xr:uid="{00000000-0005-0000-0000-00002F010000}"/>
    <cellStyle name="Comma 3 79" xfId="194" xr:uid="{00000000-0005-0000-0000-000030010000}"/>
    <cellStyle name="Comma 3 8" xfId="195" xr:uid="{00000000-0005-0000-0000-000031010000}"/>
    <cellStyle name="Comma 3 80" xfId="196" xr:uid="{00000000-0005-0000-0000-000032010000}"/>
    <cellStyle name="Comma 3 81" xfId="900" xr:uid="{00000000-0005-0000-0000-000033010000}"/>
    <cellStyle name="Comma 3 82" xfId="901" xr:uid="{00000000-0005-0000-0000-000034010000}"/>
    <cellStyle name="Comma 3 83" xfId="902" xr:uid="{00000000-0005-0000-0000-000035010000}"/>
    <cellStyle name="Comma 3 84" xfId="903" xr:uid="{00000000-0005-0000-0000-000036010000}"/>
    <cellStyle name="Comma 3 85" xfId="904" xr:uid="{00000000-0005-0000-0000-000037010000}"/>
    <cellStyle name="Comma 3 86" xfId="905" xr:uid="{00000000-0005-0000-0000-000038010000}"/>
    <cellStyle name="Comma 3 87" xfId="906" xr:uid="{00000000-0005-0000-0000-000039010000}"/>
    <cellStyle name="Comma 3 88" xfId="907" xr:uid="{00000000-0005-0000-0000-00003A010000}"/>
    <cellStyle name="Comma 3 89" xfId="908" xr:uid="{00000000-0005-0000-0000-00003B010000}"/>
    <cellStyle name="Comma 3 9" xfId="197" xr:uid="{00000000-0005-0000-0000-00003C010000}"/>
    <cellStyle name="Comma 3 90" xfId="909" xr:uid="{00000000-0005-0000-0000-00003D010000}"/>
    <cellStyle name="Comma 3 91" xfId="910" xr:uid="{00000000-0005-0000-0000-00003E010000}"/>
    <cellStyle name="Comma 3 92" xfId="911" xr:uid="{00000000-0005-0000-0000-00003F010000}"/>
    <cellStyle name="Comma 3 93" xfId="912" xr:uid="{00000000-0005-0000-0000-000040010000}"/>
    <cellStyle name="Comma 3 94" xfId="913" xr:uid="{00000000-0005-0000-0000-000041010000}"/>
    <cellStyle name="Comma 3 95" xfId="914" xr:uid="{00000000-0005-0000-0000-000042010000}"/>
    <cellStyle name="Comma 3 96" xfId="915" xr:uid="{00000000-0005-0000-0000-000043010000}"/>
    <cellStyle name="Comma 3 97" xfId="916" xr:uid="{00000000-0005-0000-0000-000044010000}"/>
    <cellStyle name="Comma 3 98" xfId="917" xr:uid="{00000000-0005-0000-0000-000045010000}"/>
    <cellStyle name="Comma 3 99" xfId="918" xr:uid="{00000000-0005-0000-0000-000046010000}"/>
    <cellStyle name="Comma 4" xfId="198" xr:uid="{00000000-0005-0000-0000-000047010000}"/>
    <cellStyle name="Comma 4 10" xfId="13" xr:uid="{DB3A6B84-B4DD-40D0-84B2-C7FD3B0C348F}"/>
    <cellStyle name="Comma 4 100" xfId="919" xr:uid="{00000000-0005-0000-0000-000049010000}"/>
    <cellStyle name="Comma 4 101" xfId="920" xr:uid="{00000000-0005-0000-0000-00004A010000}"/>
    <cellStyle name="Comma 4 102" xfId="921" xr:uid="{00000000-0005-0000-0000-00004B010000}"/>
    <cellStyle name="Comma 4 103" xfId="922" xr:uid="{00000000-0005-0000-0000-00004C010000}"/>
    <cellStyle name="Comma 4 104" xfId="923" xr:uid="{00000000-0005-0000-0000-00004D010000}"/>
    <cellStyle name="Comma 4 105" xfId="924" xr:uid="{00000000-0005-0000-0000-00004E010000}"/>
    <cellStyle name="Comma 4 106" xfId="925" xr:uid="{00000000-0005-0000-0000-00004F010000}"/>
    <cellStyle name="Comma 4 107" xfId="926" xr:uid="{00000000-0005-0000-0000-000050010000}"/>
    <cellStyle name="Comma 4 108" xfId="927" xr:uid="{00000000-0005-0000-0000-000051010000}"/>
    <cellStyle name="Comma 4 109" xfId="928" xr:uid="{00000000-0005-0000-0000-000052010000}"/>
    <cellStyle name="Comma 4 11" xfId="199" xr:uid="{00000000-0005-0000-0000-000053010000}"/>
    <cellStyle name="Comma 4 110" xfId="929" xr:uid="{00000000-0005-0000-0000-000054010000}"/>
    <cellStyle name="Comma 4 111" xfId="930" xr:uid="{00000000-0005-0000-0000-000055010000}"/>
    <cellStyle name="Comma 4 112" xfId="931" xr:uid="{00000000-0005-0000-0000-000056010000}"/>
    <cellStyle name="Comma 4 113" xfId="932" xr:uid="{00000000-0005-0000-0000-000057010000}"/>
    <cellStyle name="Comma 4 114" xfId="933" xr:uid="{00000000-0005-0000-0000-000058010000}"/>
    <cellStyle name="Comma 4 115" xfId="934" xr:uid="{00000000-0005-0000-0000-000059010000}"/>
    <cellStyle name="Comma 4 116" xfId="935" xr:uid="{00000000-0005-0000-0000-00005A010000}"/>
    <cellStyle name="Comma 4 117" xfId="936" xr:uid="{00000000-0005-0000-0000-00005B010000}"/>
    <cellStyle name="Comma 4 118" xfId="937" xr:uid="{00000000-0005-0000-0000-00005C010000}"/>
    <cellStyle name="Comma 4 119" xfId="938" xr:uid="{00000000-0005-0000-0000-00005D010000}"/>
    <cellStyle name="Comma 4 12" xfId="200" xr:uid="{00000000-0005-0000-0000-00005E010000}"/>
    <cellStyle name="Comma 4 120" xfId="939" xr:uid="{00000000-0005-0000-0000-00005F010000}"/>
    <cellStyle name="Comma 4 121" xfId="940" xr:uid="{00000000-0005-0000-0000-000060010000}"/>
    <cellStyle name="Comma 4 122" xfId="941" xr:uid="{00000000-0005-0000-0000-000061010000}"/>
    <cellStyle name="Comma 4 123" xfId="942" xr:uid="{00000000-0005-0000-0000-000062010000}"/>
    <cellStyle name="Comma 4 124" xfId="943" xr:uid="{00000000-0005-0000-0000-000063010000}"/>
    <cellStyle name="Comma 4 125" xfId="944" xr:uid="{00000000-0005-0000-0000-000064010000}"/>
    <cellStyle name="Comma 4 126" xfId="945" xr:uid="{00000000-0005-0000-0000-000065010000}"/>
    <cellStyle name="Comma 4 127" xfId="946" xr:uid="{00000000-0005-0000-0000-000066010000}"/>
    <cellStyle name="Comma 4 128" xfId="947" xr:uid="{00000000-0005-0000-0000-000067010000}"/>
    <cellStyle name="Comma 4 129" xfId="948" xr:uid="{00000000-0005-0000-0000-000068010000}"/>
    <cellStyle name="Comma 4 13" xfId="201" xr:uid="{00000000-0005-0000-0000-000069010000}"/>
    <cellStyle name="Comma 4 130" xfId="949" xr:uid="{00000000-0005-0000-0000-00006A010000}"/>
    <cellStyle name="Comma 4 131" xfId="950" xr:uid="{00000000-0005-0000-0000-00006B010000}"/>
    <cellStyle name="Comma 4 14" xfId="202" xr:uid="{00000000-0005-0000-0000-00006C010000}"/>
    <cellStyle name="Comma 4 15" xfId="203" xr:uid="{00000000-0005-0000-0000-00006D010000}"/>
    <cellStyle name="Comma 4 16" xfId="204" xr:uid="{00000000-0005-0000-0000-00006E010000}"/>
    <cellStyle name="Comma 4 17" xfId="205" xr:uid="{00000000-0005-0000-0000-00006F010000}"/>
    <cellStyle name="Comma 4 18" xfId="206" xr:uid="{00000000-0005-0000-0000-000070010000}"/>
    <cellStyle name="Comma 4 19" xfId="207" xr:uid="{00000000-0005-0000-0000-000071010000}"/>
    <cellStyle name="Comma 4 2" xfId="208" xr:uid="{00000000-0005-0000-0000-000072010000}"/>
    <cellStyle name="Comma 4 20" xfId="209" xr:uid="{00000000-0005-0000-0000-000073010000}"/>
    <cellStyle name="Comma 4 21" xfId="210" xr:uid="{00000000-0005-0000-0000-000074010000}"/>
    <cellStyle name="Comma 4 22" xfId="211" xr:uid="{00000000-0005-0000-0000-000075010000}"/>
    <cellStyle name="Comma 4 23" xfId="212" xr:uid="{00000000-0005-0000-0000-000076010000}"/>
    <cellStyle name="Comma 4 24" xfId="213" xr:uid="{00000000-0005-0000-0000-000077010000}"/>
    <cellStyle name="Comma 4 25" xfId="214" xr:uid="{00000000-0005-0000-0000-000078010000}"/>
    <cellStyle name="Comma 4 26" xfId="215" xr:uid="{00000000-0005-0000-0000-000079010000}"/>
    <cellStyle name="Comma 4 27" xfId="216" xr:uid="{00000000-0005-0000-0000-00007A010000}"/>
    <cellStyle name="Comma 4 28" xfId="217" xr:uid="{00000000-0005-0000-0000-00007B010000}"/>
    <cellStyle name="Comma 4 29" xfId="218" xr:uid="{00000000-0005-0000-0000-00007C010000}"/>
    <cellStyle name="Comma 4 3" xfId="219" xr:uid="{00000000-0005-0000-0000-00007D010000}"/>
    <cellStyle name="Comma 4 30" xfId="220" xr:uid="{00000000-0005-0000-0000-00007E010000}"/>
    <cellStyle name="Comma 4 31" xfId="221" xr:uid="{00000000-0005-0000-0000-00007F010000}"/>
    <cellStyle name="Comma 4 32" xfId="222" xr:uid="{00000000-0005-0000-0000-000080010000}"/>
    <cellStyle name="Comma 4 33" xfId="223" xr:uid="{00000000-0005-0000-0000-000081010000}"/>
    <cellStyle name="Comma 4 34" xfId="224" xr:uid="{00000000-0005-0000-0000-000082010000}"/>
    <cellStyle name="Comma 4 35" xfId="225" xr:uid="{00000000-0005-0000-0000-000083010000}"/>
    <cellStyle name="Comma 4 36" xfId="226" xr:uid="{00000000-0005-0000-0000-000084010000}"/>
    <cellStyle name="Comma 4 37" xfId="227" xr:uid="{00000000-0005-0000-0000-000085010000}"/>
    <cellStyle name="Comma 4 38" xfId="228" xr:uid="{00000000-0005-0000-0000-000086010000}"/>
    <cellStyle name="Comma 4 39" xfId="229" xr:uid="{00000000-0005-0000-0000-000087010000}"/>
    <cellStyle name="Comma 4 4" xfId="230" xr:uid="{00000000-0005-0000-0000-000088010000}"/>
    <cellStyle name="Comma 4 40" xfId="231" xr:uid="{00000000-0005-0000-0000-000089010000}"/>
    <cellStyle name="Comma 4 41" xfId="232" xr:uid="{00000000-0005-0000-0000-00008A010000}"/>
    <cellStyle name="Comma 4 42" xfId="233" xr:uid="{00000000-0005-0000-0000-00008B010000}"/>
    <cellStyle name="Comma 4 43" xfId="234" xr:uid="{00000000-0005-0000-0000-00008C010000}"/>
    <cellStyle name="Comma 4 44" xfId="235" xr:uid="{00000000-0005-0000-0000-00008D010000}"/>
    <cellStyle name="Comma 4 45" xfId="236" xr:uid="{00000000-0005-0000-0000-00008E010000}"/>
    <cellStyle name="Comma 4 46" xfId="237" xr:uid="{00000000-0005-0000-0000-00008F010000}"/>
    <cellStyle name="Comma 4 47" xfId="238" xr:uid="{00000000-0005-0000-0000-000090010000}"/>
    <cellStyle name="Comma 4 48" xfId="239" xr:uid="{00000000-0005-0000-0000-000091010000}"/>
    <cellStyle name="Comma 4 49" xfId="240" xr:uid="{00000000-0005-0000-0000-000092010000}"/>
    <cellStyle name="Comma 4 5" xfId="241" xr:uid="{00000000-0005-0000-0000-000093010000}"/>
    <cellStyle name="Comma 4 50" xfId="242" xr:uid="{00000000-0005-0000-0000-000094010000}"/>
    <cellStyle name="Comma 4 51" xfId="243" xr:uid="{00000000-0005-0000-0000-000095010000}"/>
    <cellStyle name="Comma 4 52" xfId="244" xr:uid="{00000000-0005-0000-0000-000096010000}"/>
    <cellStyle name="Comma 4 53" xfId="245" xr:uid="{00000000-0005-0000-0000-000097010000}"/>
    <cellStyle name="Comma 4 54" xfId="246" xr:uid="{00000000-0005-0000-0000-000098010000}"/>
    <cellStyle name="Comma 4 55" xfId="247" xr:uid="{00000000-0005-0000-0000-000099010000}"/>
    <cellStyle name="Comma 4 56" xfId="248" xr:uid="{00000000-0005-0000-0000-00009A010000}"/>
    <cellStyle name="Comma 4 57" xfId="249" xr:uid="{00000000-0005-0000-0000-00009B010000}"/>
    <cellStyle name="Comma 4 58" xfId="250" xr:uid="{00000000-0005-0000-0000-00009C010000}"/>
    <cellStyle name="Comma 4 59" xfId="251" xr:uid="{00000000-0005-0000-0000-00009D010000}"/>
    <cellStyle name="Comma 4 6" xfId="252" xr:uid="{00000000-0005-0000-0000-00009E010000}"/>
    <cellStyle name="Comma 4 60" xfId="253" xr:uid="{00000000-0005-0000-0000-00009F010000}"/>
    <cellStyle name="Comma 4 61" xfId="254" xr:uid="{00000000-0005-0000-0000-0000A0010000}"/>
    <cellStyle name="Comma 4 62" xfId="255" xr:uid="{00000000-0005-0000-0000-0000A1010000}"/>
    <cellStyle name="Comma 4 63" xfId="256" xr:uid="{00000000-0005-0000-0000-0000A2010000}"/>
    <cellStyle name="Comma 4 64" xfId="257" xr:uid="{00000000-0005-0000-0000-0000A3010000}"/>
    <cellStyle name="Comma 4 65" xfId="258" xr:uid="{00000000-0005-0000-0000-0000A4010000}"/>
    <cellStyle name="Comma 4 66" xfId="259" xr:uid="{00000000-0005-0000-0000-0000A5010000}"/>
    <cellStyle name="Comma 4 67" xfId="260" xr:uid="{00000000-0005-0000-0000-0000A6010000}"/>
    <cellStyle name="Comma 4 68" xfId="261" xr:uid="{00000000-0005-0000-0000-0000A7010000}"/>
    <cellStyle name="Comma 4 69" xfId="262" xr:uid="{00000000-0005-0000-0000-0000A8010000}"/>
    <cellStyle name="Comma 4 7" xfId="263" xr:uid="{00000000-0005-0000-0000-0000A9010000}"/>
    <cellStyle name="Comma 4 70" xfId="264" xr:uid="{00000000-0005-0000-0000-0000AA010000}"/>
    <cellStyle name="Comma 4 71" xfId="265" xr:uid="{00000000-0005-0000-0000-0000AB010000}"/>
    <cellStyle name="Comma 4 72" xfId="266" xr:uid="{00000000-0005-0000-0000-0000AC010000}"/>
    <cellStyle name="Comma 4 73" xfId="267" xr:uid="{00000000-0005-0000-0000-0000AD010000}"/>
    <cellStyle name="Comma 4 74" xfId="951" xr:uid="{00000000-0005-0000-0000-0000AE010000}"/>
    <cellStyle name="Comma 4 75" xfId="952" xr:uid="{00000000-0005-0000-0000-0000AF010000}"/>
    <cellStyle name="Comma 4 76" xfId="953" xr:uid="{00000000-0005-0000-0000-0000B0010000}"/>
    <cellStyle name="Comma 4 77" xfId="954" xr:uid="{00000000-0005-0000-0000-0000B1010000}"/>
    <cellStyle name="Comma 4 78" xfId="955" xr:uid="{00000000-0005-0000-0000-0000B2010000}"/>
    <cellStyle name="Comma 4 79" xfId="956" xr:uid="{00000000-0005-0000-0000-0000B3010000}"/>
    <cellStyle name="Comma 4 8" xfId="268" xr:uid="{00000000-0005-0000-0000-0000B4010000}"/>
    <cellStyle name="Comma 4 80" xfId="957" xr:uid="{00000000-0005-0000-0000-0000B5010000}"/>
    <cellStyle name="Comma 4 81" xfId="958" xr:uid="{00000000-0005-0000-0000-0000B6010000}"/>
    <cellStyle name="Comma 4 82" xfId="959" xr:uid="{00000000-0005-0000-0000-0000B7010000}"/>
    <cellStyle name="Comma 4 83" xfId="960" xr:uid="{00000000-0005-0000-0000-0000B8010000}"/>
    <cellStyle name="Comma 4 84" xfId="961" xr:uid="{00000000-0005-0000-0000-0000B9010000}"/>
    <cellStyle name="Comma 4 85" xfId="962" xr:uid="{00000000-0005-0000-0000-0000BA010000}"/>
    <cellStyle name="Comma 4 86" xfId="963" xr:uid="{00000000-0005-0000-0000-0000BB010000}"/>
    <cellStyle name="Comma 4 87" xfId="964" xr:uid="{00000000-0005-0000-0000-0000BC010000}"/>
    <cellStyle name="Comma 4 88" xfId="965" xr:uid="{00000000-0005-0000-0000-0000BD010000}"/>
    <cellStyle name="Comma 4 89" xfId="966" xr:uid="{00000000-0005-0000-0000-0000BE010000}"/>
    <cellStyle name="Comma 4 9" xfId="269" xr:uid="{00000000-0005-0000-0000-0000BF010000}"/>
    <cellStyle name="Comma 4 90" xfId="967" xr:uid="{00000000-0005-0000-0000-0000C0010000}"/>
    <cellStyle name="Comma 4 91" xfId="968" xr:uid="{00000000-0005-0000-0000-0000C1010000}"/>
    <cellStyle name="Comma 4 92" xfId="969" xr:uid="{00000000-0005-0000-0000-0000C2010000}"/>
    <cellStyle name="Comma 4 93" xfId="970" xr:uid="{00000000-0005-0000-0000-0000C3010000}"/>
    <cellStyle name="Comma 4 94" xfId="971" xr:uid="{00000000-0005-0000-0000-0000C4010000}"/>
    <cellStyle name="Comma 4 95" xfId="972" xr:uid="{00000000-0005-0000-0000-0000C5010000}"/>
    <cellStyle name="Comma 4 96" xfId="973" xr:uid="{00000000-0005-0000-0000-0000C6010000}"/>
    <cellStyle name="Comma 4 97" xfId="974" xr:uid="{00000000-0005-0000-0000-0000C7010000}"/>
    <cellStyle name="Comma 4 98" xfId="975" xr:uid="{00000000-0005-0000-0000-0000C8010000}"/>
    <cellStyle name="Comma 4 99" xfId="976" xr:uid="{00000000-0005-0000-0000-0000C9010000}"/>
    <cellStyle name="Comma 44" xfId="977" xr:uid="{00000000-0005-0000-0000-0000CA010000}"/>
    <cellStyle name="Comma 5" xfId="270" xr:uid="{00000000-0005-0000-0000-0000CB010000}"/>
    <cellStyle name="Comma 5 10" xfId="271" xr:uid="{00000000-0005-0000-0000-0000CC010000}"/>
    <cellStyle name="Comma 5 100" xfId="978" xr:uid="{00000000-0005-0000-0000-0000CD010000}"/>
    <cellStyle name="Comma 5 101" xfId="979" xr:uid="{00000000-0005-0000-0000-0000CE010000}"/>
    <cellStyle name="Comma 5 102" xfId="980" xr:uid="{00000000-0005-0000-0000-0000CF010000}"/>
    <cellStyle name="Comma 5 103" xfId="981" xr:uid="{00000000-0005-0000-0000-0000D0010000}"/>
    <cellStyle name="Comma 5 104" xfId="982" xr:uid="{00000000-0005-0000-0000-0000D1010000}"/>
    <cellStyle name="Comma 5 105" xfId="983" xr:uid="{00000000-0005-0000-0000-0000D2010000}"/>
    <cellStyle name="Comma 5 106" xfId="984" xr:uid="{00000000-0005-0000-0000-0000D3010000}"/>
    <cellStyle name="Comma 5 107" xfId="985" xr:uid="{00000000-0005-0000-0000-0000D4010000}"/>
    <cellStyle name="Comma 5 108" xfId="986" xr:uid="{00000000-0005-0000-0000-0000D5010000}"/>
    <cellStyle name="Comma 5 109" xfId="987" xr:uid="{00000000-0005-0000-0000-0000D6010000}"/>
    <cellStyle name="Comma 5 11" xfId="272" xr:uid="{00000000-0005-0000-0000-0000D7010000}"/>
    <cellStyle name="Comma 5 110" xfId="988" xr:uid="{00000000-0005-0000-0000-0000D8010000}"/>
    <cellStyle name="Comma 5 111" xfId="989" xr:uid="{00000000-0005-0000-0000-0000D9010000}"/>
    <cellStyle name="Comma 5 112" xfId="990" xr:uid="{00000000-0005-0000-0000-0000DA010000}"/>
    <cellStyle name="Comma 5 113" xfId="991" xr:uid="{00000000-0005-0000-0000-0000DB010000}"/>
    <cellStyle name="Comma 5 114" xfId="992" xr:uid="{00000000-0005-0000-0000-0000DC010000}"/>
    <cellStyle name="Comma 5 115" xfId="993" xr:uid="{00000000-0005-0000-0000-0000DD010000}"/>
    <cellStyle name="Comma 5 116" xfId="994" xr:uid="{00000000-0005-0000-0000-0000DE010000}"/>
    <cellStyle name="Comma 5 117" xfId="995" xr:uid="{00000000-0005-0000-0000-0000DF010000}"/>
    <cellStyle name="Comma 5 118" xfId="996" xr:uid="{00000000-0005-0000-0000-0000E0010000}"/>
    <cellStyle name="Comma 5 119" xfId="997" xr:uid="{00000000-0005-0000-0000-0000E1010000}"/>
    <cellStyle name="Comma 5 12" xfId="273" xr:uid="{00000000-0005-0000-0000-0000E2010000}"/>
    <cellStyle name="Comma 5 120" xfId="998" xr:uid="{00000000-0005-0000-0000-0000E3010000}"/>
    <cellStyle name="Comma 5 121" xfId="999" xr:uid="{00000000-0005-0000-0000-0000E4010000}"/>
    <cellStyle name="Comma 5 122" xfId="1000" xr:uid="{00000000-0005-0000-0000-0000E5010000}"/>
    <cellStyle name="Comma 5 123" xfId="1001" xr:uid="{00000000-0005-0000-0000-0000E6010000}"/>
    <cellStyle name="Comma 5 124" xfId="1002" xr:uid="{00000000-0005-0000-0000-0000E7010000}"/>
    <cellStyle name="Comma 5 125" xfId="1003" xr:uid="{00000000-0005-0000-0000-0000E8010000}"/>
    <cellStyle name="Comma 5 126" xfId="1004" xr:uid="{00000000-0005-0000-0000-0000E9010000}"/>
    <cellStyle name="Comma 5 127" xfId="1005" xr:uid="{00000000-0005-0000-0000-0000EA010000}"/>
    <cellStyle name="Comma 5 128" xfId="1006" xr:uid="{00000000-0005-0000-0000-0000EB010000}"/>
    <cellStyle name="Comma 5 129" xfId="1007" xr:uid="{00000000-0005-0000-0000-0000EC010000}"/>
    <cellStyle name="Comma 5 13" xfId="274" xr:uid="{00000000-0005-0000-0000-0000ED010000}"/>
    <cellStyle name="Comma 5 130" xfId="1008" xr:uid="{00000000-0005-0000-0000-0000EE010000}"/>
    <cellStyle name="Comma 5 131" xfId="275" xr:uid="{00000000-0005-0000-0000-0000EF010000}"/>
    <cellStyle name="Comma 5 14" xfId="276" xr:uid="{00000000-0005-0000-0000-0000F0010000}"/>
    <cellStyle name="Comma 5 15" xfId="277" xr:uid="{00000000-0005-0000-0000-0000F1010000}"/>
    <cellStyle name="Comma 5 16" xfId="278" xr:uid="{00000000-0005-0000-0000-0000F2010000}"/>
    <cellStyle name="Comma 5 17" xfId="279" xr:uid="{00000000-0005-0000-0000-0000F3010000}"/>
    <cellStyle name="Comma 5 18" xfId="280" xr:uid="{00000000-0005-0000-0000-0000F4010000}"/>
    <cellStyle name="Comma 5 19" xfId="281" xr:uid="{00000000-0005-0000-0000-0000F5010000}"/>
    <cellStyle name="Comma 5 2" xfId="282" xr:uid="{00000000-0005-0000-0000-0000F6010000}"/>
    <cellStyle name="Comma 5 20" xfId="283" xr:uid="{00000000-0005-0000-0000-0000F7010000}"/>
    <cellStyle name="Comma 5 21" xfId="284" xr:uid="{00000000-0005-0000-0000-0000F8010000}"/>
    <cellStyle name="Comma 5 22" xfId="285" xr:uid="{00000000-0005-0000-0000-0000F9010000}"/>
    <cellStyle name="Comma 5 23" xfId="286" xr:uid="{00000000-0005-0000-0000-0000FA010000}"/>
    <cellStyle name="Comma 5 24" xfId="287" xr:uid="{00000000-0005-0000-0000-0000FB010000}"/>
    <cellStyle name="Comma 5 25" xfId="288" xr:uid="{00000000-0005-0000-0000-0000FC010000}"/>
    <cellStyle name="Comma 5 26" xfId="289" xr:uid="{00000000-0005-0000-0000-0000FD010000}"/>
    <cellStyle name="Comma 5 27" xfId="290" xr:uid="{00000000-0005-0000-0000-0000FE010000}"/>
    <cellStyle name="Comma 5 28" xfId="291" xr:uid="{00000000-0005-0000-0000-0000FF010000}"/>
    <cellStyle name="Comma 5 29" xfId="292" xr:uid="{00000000-0005-0000-0000-000000020000}"/>
    <cellStyle name="Comma 5 3" xfId="293" xr:uid="{00000000-0005-0000-0000-000001020000}"/>
    <cellStyle name="Comma 5 30" xfId="294" xr:uid="{00000000-0005-0000-0000-000002020000}"/>
    <cellStyle name="Comma 5 31" xfId="295" xr:uid="{00000000-0005-0000-0000-000003020000}"/>
    <cellStyle name="Comma 5 32" xfId="296" xr:uid="{00000000-0005-0000-0000-000004020000}"/>
    <cellStyle name="Comma 5 33" xfId="297" xr:uid="{00000000-0005-0000-0000-000005020000}"/>
    <cellStyle name="Comma 5 34" xfId="298" xr:uid="{00000000-0005-0000-0000-000006020000}"/>
    <cellStyle name="Comma 5 35" xfId="299" xr:uid="{00000000-0005-0000-0000-000007020000}"/>
    <cellStyle name="Comma 5 36" xfId="300" xr:uid="{00000000-0005-0000-0000-000008020000}"/>
    <cellStyle name="Comma 5 37" xfId="301" xr:uid="{00000000-0005-0000-0000-000009020000}"/>
    <cellStyle name="Comma 5 38" xfId="302" xr:uid="{00000000-0005-0000-0000-00000A020000}"/>
    <cellStyle name="Comma 5 39" xfId="303" xr:uid="{00000000-0005-0000-0000-00000B020000}"/>
    <cellStyle name="Comma 5 4" xfId="304" xr:uid="{00000000-0005-0000-0000-00000C020000}"/>
    <cellStyle name="Comma 5 40" xfId="305" xr:uid="{00000000-0005-0000-0000-00000D020000}"/>
    <cellStyle name="Comma 5 41" xfId="306" xr:uid="{00000000-0005-0000-0000-00000E020000}"/>
    <cellStyle name="Comma 5 42" xfId="307" xr:uid="{00000000-0005-0000-0000-00000F020000}"/>
    <cellStyle name="Comma 5 43" xfId="308" xr:uid="{00000000-0005-0000-0000-000010020000}"/>
    <cellStyle name="Comma 5 44" xfId="309" xr:uid="{00000000-0005-0000-0000-000011020000}"/>
    <cellStyle name="Comma 5 45" xfId="310" xr:uid="{00000000-0005-0000-0000-000012020000}"/>
    <cellStyle name="Comma 5 46" xfId="311" xr:uid="{00000000-0005-0000-0000-000013020000}"/>
    <cellStyle name="Comma 5 47" xfId="312" xr:uid="{00000000-0005-0000-0000-000014020000}"/>
    <cellStyle name="Comma 5 48" xfId="313" xr:uid="{00000000-0005-0000-0000-000015020000}"/>
    <cellStyle name="Comma 5 49" xfId="314" xr:uid="{00000000-0005-0000-0000-000016020000}"/>
    <cellStyle name="Comma 5 5" xfId="315" xr:uid="{00000000-0005-0000-0000-000017020000}"/>
    <cellStyle name="Comma 5 50" xfId="316" xr:uid="{00000000-0005-0000-0000-000018020000}"/>
    <cellStyle name="Comma 5 51" xfId="317" xr:uid="{00000000-0005-0000-0000-000019020000}"/>
    <cellStyle name="Comma 5 52" xfId="318" xr:uid="{00000000-0005-0000-0000-00001A020000}"/>
    <cellStyle name="Comma 5 53" xfId="319" xr:uid="{00000000-0005-0000-0000-00001B020000}"/>
    <cellStyle name="Comma 5 54" xfId="320" xr:uid="{00000000-0005-0000-0000-00001C020000}"/>
    <cellStyle name="Comma 5 55" xfId="321" xr:uid="{00000000-0005-0000-0000-00001D020000}"/>
    <cellStyle name="Comma 5 56" xfId="322" xr:uid="{00000000-0005-0000-0000-00001E020000}"/>
    <cellStyle name="Comma 5 57" xfId="323" xr:uid="{00000000-0005-0000-0000-00001F020000}"/>
    <cellStyle name="Comma 5 58" xfId="324" xr:uid="{00000000-0005-0000-0000-000020020000}"/>
    <cellStyle name="Comma 5 59" xfId="325" xr:uid="{00000000-0005-0000-0000-000021020000}"/>
    <cellStyle name="Comma 5 6" xfId="326" xr:uid="{00000000-0005-0000-0000-000022020000}"/>
    <cellStyle name="Comma 5 60" xfId="327" xr:uid="{00000000-0005-0000-0000-000023020000}"/>
    <cellStyle name="Comma 5 61" xfId="328" xr:uid="{00000000-0005-0000-0000-000024020000}"/>
    <cellStyle name="Comma 5 62" xfId="329" xr:uid="{00000000-0005-0000-0000-000025020000}"/>
    <cellStyle name="Comma 5 63" xfId="330" xr:uid="{00000000-0005-0000-0000-000026020000}"/>
    <cellStyle name="Comma 5 64" xfId="331" xr:uid="{00000000-0005-0000-0000-000027020000}"/>
    <cellStyle name="Comma 5 65" xfId="332" xr:uid="{00000000-0005-0000-0000-000028020000}"/>
    <cellStyle name="Comma 5 66" xfId="333" xr:uid="{00000000-0005-0000-0000-000029020000}"/>
    <cellStyle name="Comma 5 67" xfId="334" xr:uid="{00000000-0005-0000-0000-00002A020000}"/>
    <cellStyle name="Comma 5 68" xfId="335" xr:uid="{00000000-0005-0000-0000-00002B020000}"/>
    <cellStyle name="Comma 5 69" xfId="336" xr:uid="{00000000-0005-0000-0000-00002C020000}"/>
    <cellStyle name="Comma 5 7" xfId="337" xr:uid="{00000000-0005-0000-0000-00002D020000}"/>
    <cellStyle name="Comma 5 70" xfId="338" xr:uid="{00000000-0005-0000-0000-00002E020000}"/>
    <cellStyle name="Comma 5 71" xfId="339" xr:uid="{00000000-0005-0000-0000-00002F020000}"/>
    <cellStyle name="Comma 5 72" xfId="340" xr:uid="{00000000-0005-0000-0000-000030020000}"/>
    <cellStyle name="Comma 5 73" xfId="341" xr:uid="{00000000-0005-0000-0000-000031020000}"/>
    <cellStyle name="Comma 5 74" xfId="342" xr:uid="{00000000-0005-0000-0000-000032020000}"/>
    <cellStyle name="Comma 5 75" xfId="343" xr:uid="{00000000-0005-0000-0000-000033020000}"/>
    <cellStyle name="Comma 5 76" xfId="344" xr:uid="{00000000-0005-0000-0000-000034020000}"/>
    <cellStyle name="Comma 5 77" xfId="764" xr:uid="{00000000-0005-0000-0000-000035020000}"/>
    <cellStyle name="Comma 5 78" xfId="1009" xr:uid="{00000000-0005-0000-0000-000036020000}"/>
    <cellStyle name="Comma 5 79" xfId="1010" xr:uid="{00000000-0005-0000-0000-000037020000}"/>
    <cellStyle name="Comma 5 8" xfId="345" xr:uid="{00000000-0005-0000-0000-000038020000}"/>
    <cellStyle name="Comma 5 80" xfId="1011" xr:uid="{00000000-0005-0000-0000-000039020000}"/>
    <cellStyle name="Comma 5 81" xfId="1012" xr:uid="{00000000-0005-0000-0000-00003A020000}"/>
    <cellStyle name="Comma 5 82" xfId="1013" xr:uid="{00000000-0005-0000-0000-00003B020000}"/>
    <cellStyle name="Comma 5 83" xfId="1014" xr:uid="{00000000-0005-0000-0000-00003C020000}"/>
    <cellStyle name="Comma 5 84" xfId="1015" xr:uid="{00000000-0005-0000-0000-00003D020000}"/>
    <cellStyle name="Comma 5 85" xfId="1016" xr:uid="{00000000-0005-0000-0000-00003E020000}"/>
    <cellStyle name="Comma 5 86" xfId="1017" xr:uid="{00000000-0005-0000-0000-00003F020000}"/>
    <cellStyle name="Comma 5 87" xfId="1018" xr:uid="{00000000-0005-0000-0000-000040020000}"/>
    <cellStyle name="Comma 5 88" xfId="1019" xr:uid="{00000000-0005-0000-0000-000041020000}"/>
    <cellStyle name="Comma 5 89" xfId="1020" xr:uid="{00000000-0005-0000-0000-000042020000}"/>
    <cellStyle name="Comma 5 9" xfId="346" xr:uid="{00000000-0005-0000-0000-000043020000}"/>
    <cellStyle name="Comma 5 90" xfId="1021" xr:uid="{00000000-0005-0000-0000-000044020000}"/>
    <cellStyle name="Comma 5 91" xfId="1022" xr:uid="{00000000-0005-0000-0000-000045020000}"/>
    <cellStyle name="Comma 5 92" xfId="1023" xr:uid="{00000000-0005-0000-0000-000046020000}"/>
    <cellStyle name="Comma 5 93" xfId="1024" xr:uid="{00000000-0005-0000-0000-000047020000}"/>
    <cellStyle name="Comma 5 94" xfId="1025" xr:uid="{00000000-0005-0000-0000-000048020000}"/>
    <cellStyle name="Comma 5 95" xfId="1026" xr:uid="{00000000-0005-0000-0000-000049020000}"/>
    <cellStyle name="Comma 5 96" xfId="1027" xr:uid="{00000000-0005-0000-0000-00004A020000}"/>
    <cellStyle name="Comma 5 97" xfId="1028" xr:uid="{00000000-0005-0000-0000-00004B020000}"/>
    <cellStyle name="Comma 5 98" xfId="1029" xr:uid="{00000000-0005-0000-0000-00004C020000}"/>
    <cellStyle name="Comma 5 99" xfId="1030" xr:uid="{00000000-0005-0000-0000-00004D020000}"/>
    <cellStyle name="Comma 6" xfId="347" xr:uid="{00000000-0005-0000-0000-00004E020000}"/>
    <cellStyle name="Comma 7" xfId="348" xr:uid="{00000000-0005-0000-0000-00004F020000}"/>
    <cellStyle name="Comma 8" xfId="349" xr:uid="{00000000-0005-0000-0000-000050020000}"/>
    <cellStyle name="Comma 9" xfId="350" xr:uid="{00000000-0005-0000-0000-000051020000}"/>
    <cellStyle name="CSI" xfId="1031" xr:uid="{00000000-0005-0000-0000-000052020000}"/>
    <cellStyle name="Description" xfId="1032" xr:uid="{00000000-0005-0000-0000-000053020000}"/>
    <cellStyle name="Excel Built-in Normal" xfId="351" xr:uid="{00000000-0005-0000-0000-000054020000}"/>
    <cellStyle name="Explanatory Text 2" xfId="1033" xr:uid="{00000000-0005-0000-0000-000055020000}"/>
    <cellStyle name="Foottitle" xfId="1034" xr:uid="{00000000-0005-0000-0000-000056020000}"/>
    <cellStyle name="Good 2" xfId="1035" xr:uid="{00000000-0005-0000-0000-000057020000}"/>
    <cellStyle name="header" xfId="1036" xr:uid="{00000000-0005-0000-0000-000058020000}"/>
    <cellStyle name="Heading 1 2" xfId="1037" xr:uid="{00000000-0005-0000-0000-000059020000}"/>
    <cellStyle name="Heading 2 2" xfId="1038" xr:uid="{00000000-0005-0000-0000-00005A020000}"/>
    <cellStyle name="Heading 3 2" xfId="1039" xr:uid="{00000000-0005-0000-0000-00005B020000}"/>
    <cellStyle name="Heading 4 2" xfId="1040" xr:uid="{00000000-0005-0000-0000-00005C020000}"/>
    <cellStyle name="Input 2" xfId="1041" xr:uid="{00000000-0005-0000-0000-00005D020000}"/>
    <cellStyle name="k" xfId="1042" xr:uid="{00000000-0005-0000-0000-00005E020000}"/>
    <cellStyle name="L" xfId="1043" xr:uid="{00000000-0005-0000-0000-00005F020000}"/>
    <cellStyle name="Length" xfId="1044" xr:uid="{00000000-0005-0000-0000-000060020000}"/>
    <cellStyle name="Linked Cell 2" xfId="1045" xr:uid="{00000000-0005-0000-0000-000061020000}"/>
    <cellStyle name="M" xfId="1046" xr:uid="{00000000-0005-0000-0000-000062020000}"/>
    <cellStyle name="M-0" xfId="1047" xr:uid="{00000000-0005-0000-0000-000063020000}"/>
    <cellStyle name="MainDescription" xfId="1048" xr:uid="{00000000-0005-0000-0000-000064020000}"/>
    <cellStyle name="Measure" xfId="1049" xr:uid="{00000000-0005-0000-0000-000065020000}"/>
    <cellStyle name="m-o" xfId="1050" xr:uid="{00000000-0005-0000-0000-000066020000}"/>
    <cellStyle name="n" xfId="1051" xr:uid="{00000000-0005-0000-0000-000067020000}"/>
    <cellStyle name="Neutral 2" xfId="1052" xr:uid="{00000000-0005-0000-0000-000068020000}"/>
    <cellStyle name="Normal" xfId="0" builtinId="0"/>
    <cellStyle name="Normal 10" xfId="15" xr:uid="{636ADDE8-CE7F-4FDF-B5B8-C396D40955B7}"/>
    <cellStyle name="Normal 10 10" xfId="352" xr:uid="{00000000-0005-0000-0000-00006B020000}"/>
    <cellStyle name="Normal 10 11" xfId="353" xr:uid="{00000000-0005-0000-0000-00006C020000}"/>
    <cellStyle name="Normal 10 12" xfId="354" xr:uid="{00000000-0005-0000-0000-00006D020000}"/>
    <cellStyle name="Normal 10 13" xfId="355" xr:uid="{00000000-0005-0000-0000-00006E020000}"/>
    <cellStyle name="Normal 10 2" xfId="356" xr:uid="{00000000-0005-0000-0000-00006F020000}"/>
    <cellStyle name="Normal 10 3" xfId="357" xr:uid="{00000000-0005-0000-0000-000070020000}"/>
    <cellStyle name="Normal 10 4" xfId="358" xr:uid="{00000000-0005-0000-0000-000071020000}"/>
    <cellStyle name="Normal 10 5" xfId="359" xr:uid="{00000000-0005-0000-0000-000072020000}"/>
    <cellStyle name="Normal 10 6" xfId="360" xr:uid="{00000000-0005-0000-0000-000073020000}"/>
    <cellStyle name="Normal 10 7" xfId="361" xr:uid="{00000000-0005-0000-0000-000074020000}"/>
    <cellStyle name="Normal 10 8" xfId="362" xr:uid="{00000000-0005-0000-0000-000075020000}"/>
    <cellStyle name="Normal 10 9" xfId="363" xr:uid="{00000000-0005-0000-0000-000076020000}"/>
    <cellStyle name="Normal 11" xfId="364" xr:uid="{00000000-0005-0000-0000-000077020000}"/>
    <cellStyle name="Normal 11 10" xfId="365" xr:uid="{00000000-0005-0000-0000-000078020000}"/>
    <cellStyle name="Normal 11 11" xfId="366" xr:uid="{00000000-0005-0000-0000-000079020000}"/>
    <cellStyle name="Normal 11 12" xfId="367" xr:uid="{00000000-0005-0000-0000-00007A020000}"/>
    <cellStyle name="Normal 11 13" xfId="368" xr:uid="{00000000-0005-0000-0000-00007B020000}"/>
    <cellStyle name="Normal 11 14" xfId="369" xr:uid="{00000000-0005-0000-0000-00007C020000}"/>
    <cellStyle name="Normal 11 2" xfId="370" xr:uid="{00000000-0005-0000-0000-00007D020000}"/>
    <cellStyle name="Normal 11 3" xfId="371" xr:uid="{00000000-0005-0000-0000-00007E020000}"/>
    <cellStyle name="Normal 11 4" xfId="372" xr:uid="{00000000-0005-0000-0000-00007F020000}"/>
    <cellStyle name="Normal 11 5" xfId="373" xr:uid="{00000000-0005-0000-0000-000080020000}"/>
    <cellStyle name="Normal 11 6" xfId="374" xr:uid="{00000000-0005-0000-0000-000081020000}"/>
    <cellStyle name="Normal 11 7" xfId="375" xr:uid="{00000000-0005-0000-0000-000082020000}"/>
    <cellStyle name="Normal 11 8" xfId="376" xr:uid="{00000000-0005-0000-0000-000083020000}"/>
    <cellStyle name="Normal 11 9" xfId="377" xr:uid="{00000000-0005-0000-0000-000084020000}"/>
    <cellStyle name="Normal 12" xfId="378" xr:uid="{00000000-0005-0000-0000-000085020000}"/>
    <cellStyle name="Normal 13" xfId="379" xr:uid="{00000000-0005-0000-0000-000086020000}"/>
    <cellStyle name="Normal 13 2" xfId="380" xr:uid="{00000000-0005-0000-0000-000087020000}"/>
    <cellStyle name="Normal 14" xfId="381" xr:uid="{00000000-0005-0000-0000-000088020000}"/>
    <cellStyle name="Normal 15" xfId="382" xr:uid="{00000000-0005-0000-0000-000089020000}"/>
    <cellStyle name="Normal 15 10" xfId="383" xr:uid="{00000000-0005-0000-0000-00008A020000}"/>
    <cellStyle name="Normal 15 11" xfId="384" xr:uid="{00000000-0005-0000-0000-00008B020000}"/>
    <cellStyle name="Normal 15 12" xfId="385" xr:uid="{00000000-0005-0000-0000-00008C020000}"/>
    <cellStyle name="Normal 15 13" xfId="386" xr:uid="{00000000-0005-0000-0000-00008D020000}"/>
    <cellStyle name="Normal 15 14" xfId="387" xr:uid="{00000000-0005-0000-0000-00008E020000}"/>
    <cellStyle name="Normal 15 15" xfId="388" xr:uid="{00000000-0005-0000-0000-00008F020000}"/>
    <cellStyle name="Normal 15 2" xfId="389" xr:uid="{00000000-0005-0000-0000-000090020000}"/>
    <cellStyle name="Normal 15 2 10" xfId="1053" xr:uid="{00000000-0005-0000-0000-000091020000}"/>
    <cellStyle name="Normal 15 2 2" xfId="1054" xr:uid="{00000000-0005-0000-0000-000092020000}"/>
    <cellStyle name="Normal 15 2 2 2" xfId="1055" xr:uid="{00000000-0005-0000-0000-000093020000}"/>
    <cellStyle name="Normal 15 2 2 2 2" xfId="1056" xr:uid="{00000000-0005-0000-0000-000094020000}"/>
    <cellStyle name="Normal 15 2 2 2 3" xfId="1057" xr:uid="{00000000-0005-0000-0000-000095020000}"/>
    <cellStyle name="Normal 15 2 2 3" xfId="1058" xr:uid="{00000000-0005-0000-0000-000096020000}"/>
    <cellStyle name="Normal 15 2 2 4" xfId="1059" xr:uid="{00000000-0005-0000-0000-000097020000}"/>
    <cellStyle name="Normal 15 2 3" xfId="1060" xr:uid="{00000000-0005-0000-0000-000098020000}"/>
    <cellStyle name="Normal 15 2 4" xfId="1061" xr:uid="{00000000-0005-0000-0000-000099020000}"/>
    <cellStyle name="Normal 15 2 5" xfId="1062" xr:uid="{00000000-0005-0000-0000-00009A020000}"/>
    <cellStyle name="Normal 15 2 6" xfId="1063" xr:uid="{00000000-0005-0000-0000-00009B020000}"/>
    <cellStyle name="Normal 15 2 7" xfId="1064" xr:uid="{00000000-0005-0000-0000-00009C020000}"/>
    <cellStyle name="Normal 15 2 8" xfId="1065" xr:uid="{00000000-0005-0000-0000-00009D020000}"/>
    <cellStyle name="Normal 15 2 8 2" xfId="1066" xr:uid="{00000000-0005-0000-0000-00009E020000}"/>
    <cellStyle name="Normal 15 2 8 3" xfId="1067" xr:uid="{00000000-0005-0000-0000-00009F020000}"/>
    <cellStyle name="Normal 15 2 9" xfId="1068" xr:uid="{00000000-0005-0000-0000-0000A0020000}"/>
    <cellStyle name="Normal 15 3" xfId="390" xr:uid="{00000000-0005-0000-0000-0000A1020000}"/>
    <cellStyle name="Normal 15 3 2" xfId="1069" xr:uid="{00000000-0005-0000-0000-0000A2020000}"/>
    <cellStyle name="Normal 15 3 3" xfId="1070" xr:uid="{00000000-0005-0000-0000-0000A3020000}"/>
    <cellStyle name="Normal 15 3 4" xfId="1071" xr:uid="{00000000-0005-0000-0000-0000A4020000}"/>
    <cellStyle name="Normal 15 3 5" xfId="1072" xr:uid="{00000000-0005-0000-0000-0000A5020000}"/>
    <cellStyle name="Normal 15 3 6" xfId="1073" xr:uid="{00000000-0005-0000-0000-0000A6020000}"/>
    <cellStyle name="Normal 15 3 7" xfId="1074" xr:uid="{00000000-0005-0000-0000-0000A7020000}"/>
    <cellStyle name="Normal 15 4" xfId="391" xr:uid="{00000000-0005-0000-0000-0000A8020000}"/>
    <cellStyle name="Normal 15 5" xfId="392" xr:uid="{00000000-0005-0000-0000-0000A9020000}"/>
    <cellStyle name="Normal 15 6" xfId="393" xr:uid="{00000000-0005-0000-0000-0000AA020000}"/>
    <cellStyle name="Normal 15 7" xfId="394" xr:uid="{00000000-0005-0000-0000-0000AB020000}"/>
    <cellStyle name="Normal 15 8" xfId="395" xr:uid="{00000000-0005-0000-0000-0000AC020000}"/>
    <cellStyle name="Normal 15 9" xfId="396" xr:uid="{00000000-0005-0000-0000-0000AD020000}"/>
    <cellStyle name="Normal 16" xfId="397" xr:uid="{00000000-0005-0000-0000-0000AE020000}"/>
    <cellStyle name="Normal 17" xfId="8" xr:uid="{00000000-0005-0000-0000-000006000000}"/>
    <cellStyle name="Normal 17 2" xfId="27" xr:uid="{00000000-0005-0000-0000-0000B0020000}"/>
    <cellStyle name="Normal 18" xfId="19" xr:uid="{3D8E202F-74CD-492D-BE20-8D3142E3EC50}"/>
    <cellStyle name="Normal 18 10" xfId="398" xr:uid="{00000000-0005-0000-0000-0000B2020000}"/>
    <cellStyle name="Normal 18 2" xfId="399" xr:uid="{00000000-0005-0000-0000-0000B3020000}"/>
    <cellStyle name="Normal 18 3" xfId="400" xr:uid="{00000000-0005-0000-0000-0000B4020000}"/>
    <cellStyle name="Normal 18 4" xfId="401" xr:uid="{00000000-0005-0000-0000-0000B5020000}"/>
    <cellStyle name="Normal 18 5" xfId="402" xr:uid="{00000000-0005-0000-0000-0000B6020000}"/>
    <cellStyle name="Normal 18 6" xfId="403" xr:uid="{00000000-0005-0000-0000-0000B7020000}"/>
    <cellStyle name="Normal 18 7" xfId="404" xr:uid="{00000000-0005-0000-0000-0000B8020000}"/>
    <cellStyle name="Normal 18 8" xfId="405" xr:uid="{00000000-0005-0000-0000-0000B9020000}"/>
    <cellStyle name="Normal 18 9" xfId="406" xr:uid="{00000000-0005-0000-0000-0000BA020000}"/>
    <cellStyle name="Normal 19" xfId="407" xr:uid="{00000000-0005-0000-0000-0000BB020000}"/>
    <cellStyle name="Normal 19 10" xfId="408" xr:uid="{00000000-0005-0000-0000-0000BC020000}"/>
    <cellStyle name="Normal 19 11" xfId="409" xr:uid="{00000000-0005-0000-0000-0000BD020000}"/>
    <cellStyle name="Normal 19 12" xfId="410" xr:uid="{00000000-0005-0000-0000-0000BE020000}"/>
    <cellStyle name="Normal 19 13" xfId="411" xr:uid="{00000000-0005-0000-0000-0000BF020000}"/>
    <cellStyle name="Normal 19 14" xfId="412" xr:uid="{00000000-0005-0000-0000-0000C0020000}"/>
    <cellStyle name="Normal 19 15" xfId="413" xr:uid="{00000000-0005-0000-0000-0000C1020000}"/>
    <cellStyle name="Normal 19 2" xfId="414" xr:uid="{00000000-0005-0000-0000-0000C2020000}"/>
    <cellStyle name="Normal 19 3" xfId="415" xr:uid="{00000000-0005-0000-0000-0000C3020000}"/>
    <cellStyle name="Normal 19 4" xfId="416" xr:uid="{00000000-0005-0000-0000-0000C4020000}"/>
    <cellStyle name="Normal 19 5" xfId="417" xr:uid="{00000000-0005-0000-0000-0000C5020000}"/>
    <cellStyle name="Normal 19 6" xfId="418" xr:uid="{00000000-0005-0000-0000-0000C6020000}"/>
    <cellStyle name="Normal 19 7" xfId="419" xr:uid="{00000000-0005-0000-0000-0000C7020000}"/>
    <cellStyle name="Normal 19 8" xfId="420" xr:uid="{00000000-0005-0000-0000-0000C8020000}"/>
    <cellStyle name="Normal 19 9" xfId="421" xr:uid="{00000000-0005-0000-0000-0000C9020000}"/>
    <cellStyle name="Normal 2" xfId="9" xr:uid="{00000000-0005-0000-0000-000007000000}"/>
    <cellStyle name="Normal 2 10" xfId="2" xr:uid="{00000000-0005-0000-0000-000008000000}"/>
    <cellStyle name="Normal 2 10 2" xfId="25" xr:uid="{00000000-0005-0000-0000-0000CB020000}"/>
    <cellStyle name="Normal 2 10 3" xfId="20" xr:uid="{3BDD6B3C-8861-47DD-9ABC-CAD347F5C764}"/>
    <cellStyle name="Normal 2 100" xfId="1075" xr:uid="{00000000-0005-0000-0000-0000CC020000}"/>
    <cellStyle name="Normal 2 101" xfId="1076" xr:uid="{00000000-0005-0000-0000-0000CD020000}"/>
    <cellStyle name="Normal 2 102" xfId="1077" xr:uid="{00000000-0005-0000-0000-0000CE020000}"/>
    <cellStyle name="Normal 2 103" xfId="1078" xr:uid="{00000000-0005-0000-0000-0000CF020000}"/>
    <cellStyle name="Normal 2 104" xfId="1079" xr:uid="{00000000-0005-0000-0000-0000D0020000}"/>
    <cellStyle name="Normal 2 105" xfId="1080" xr:uid="{00000000-0005-0000-0000-0000D1020000}"/>
    <cellStyle name="Normal 2 106" xfId="1081" xr:uid="{00000000-0005-0000-0000-0000D2020000}"/>
    <cellStyle name="Normal 2 107" xfId="1082" xr:uid="{00000000-0005-0000-0000-0000D3020000}"/>
    <cellStyle name="Normal 2 108" xfId="1083" xr:uid="{00000000-0005-0000-0000-0000D4020000}"/>
    <cellStyle name="Normal 2 109" xfId="1084" xr:uid="{00000000-0005-0000-0000-0000D5020000}"/>
    <cellStyle name="Normal 2 11" xfId="423" xr:uid="{00000000-0005-0000-0000-0000D6020000}"/>
    <cellStyle name="Normal 2 110" xfId="1085" xr:uid="{00000000-0005-0000-0000-0000D7020000}"/>
    <cellStyle name="Normal 2 111" xfId="1086" xr:uid="{00000000-0005-0000-0000-0000D8020000}"/>
    <cellStyle name="Normal 2 112" xfId="1087" xr:uid="{00000000-0005-0000-0000-0000D9020000}"/>
    <cellStyle name="Normal 2 113" xfId="1088" xr:uid="{00000000-0005-0000-0000-0000DA020000}"/>
    <cellStyle name="Normal 2 114" xfId="1089" xr:uid="{00000000-0005-0000-0000-0000DB020000}"/>
    <cellStyle name="Normal 2 115" xfId="1090" xr:uid="{00000000-0005-0000-0000-0000DC020000}"/>
    <cellStyle name="Normal 2 116" xfId="1091" xr:uid="{00000000-0005-0000-0000-0000DD020000}"/>
    <cellStyle name="Normal 2 117" xfId="1092" xr:uid="{00000000-0005-0000-0000-0000DE020000}"/>
    <cellStyle name="Normal 2 118" xfId="1093" xr:uid="{00000000-0005-0000-0000-0000DF020000}"/>
    <cellStyle name="Normal 2 119" xfId="1094" xr:uid="{00000000-0005-0000-0000-0000E0020000}"/>
    <cellStyle name="Normal 2 12" xfId="424" xr:uid="{00000000-0005-0000-0000-0000E1020000}"/>
    <cellStyle name="Normal 2 120" xfId="1095" xr:uid="{00000000-0005-0000-0000-0000E2020000}"/>
    <cellStyle name="Normal 2 121" xfId="1096" xr:uid="{00000000-0005-0000-0000-0000E3020000}"/>
    <cellStyle name="Normal 2 122" xfId="1097" xr:uid="{00000000-0005-0000-0000-0000E4020000}"/>
    <cellStyle name="Normal 2 123" xfId="1098" xr:uid="{00000000-0005-0000-0000-0000E5020000}"/>
    <cellStyle name="Normal 2 124" xfId="1099" xr:uid="{00000000-0005-0000-0000-0000E6020000}"/>
    <cellStyle name="Normal 2 125" xfId="1100" xr:uid="{00000000-0005-0000-0000-0000E7020000}"/>
    <cellStyle name="Normal 2 126" xfId="1101" xr:uid="{00000000-0005-0000-0000-0000E8020000}"/>
    <cellStyle name="Normal 2 127" xfId="1102" xr:uid="{00000000-0005-0000-0000-0000E9020000}"/>
    <cellStyle name="Normal 2 128" xfId="1103" xr:uid="{00000000-0005-0000-0000-0000EA020000}"/>
    <cellStyle name="Normal 2 129" xfId="1104" xr:uid="{00000000-0005-0000-0000-0000EB020000}"/>
    <cellStyle name="Normal 2 13" xfId="425" xr:uid="{00000000-0005-0000-0000-0000EC020000}"/>
    <cellStyle name="Normal 2 130" xfId="1105" xr:uid="{00000000-0005-0000-0000-0000ED020000}"/>
    <cellStyle name="Normal 2 131" xfId="1106" xr:uid="{00000000-0005-0000-0000-0000EE020000}"/>
    <cellStyle name="Normal 2 132" xfId="1107" xr:uid="{00000000-0005-0000-0000-0000EF020000}"/>
    <cellStyle name="Normal 2 133" xfId="1108" xr:uid="{00000000-0005-0000-0000-0000F0020000}"/>
    <cellStyle name="Normal 2 134" xfId="1109" xr:uid="{00000000-0005-0000-0000-0000F1020000}"/>
    <cellStyle name="Normal 2 135" xfId="1110" xr:uid="{00000000-0005-0000-0000-0000F2020000}"/>
    <cellStyle name="Normal 2 136" xfId="1111" xr:uid="{00000000-0005-0000-0000-0000F3020000}"/>
    <cellStyle name="Normal 2 137" xfId="1112" xr:uid="{00000000-0005-0000-0000-0000F4020000}"/>
    <cellStyle name="Normal 2 138" xfId="1113" xr:uid="{00000000-0005-0000-0000-0000F5020000}"/>
    <cellStyle name="Normal 2 139" xfId="422" xr:uid="{00000000-0005-0000-0000-0000CA020000}"/>
    <cellStyle name="Normal 2 14" xfId="426" xr:uid="{00000000-0005-0000-0000-0000F6020000}"/>
    <cellStyle name="Normal 2 15" xfId="427" xr:uid="{00000000-0005-0000-0000-0000F7020000}"/>
    <cellStyle name="Normal 2 16" xfId="428" xr:uid="{00000000-0005-0000-0000-0000F8020000}"/>
    <cellStyle name="Normal 2 17" xfId="429" xr:uid="{00000000-0005-0000-0000-0000F9020000}"/>
    <cellStyle name="Normal 2 172" xfId="1114" xr:uid="{00000000-0005-0000-0000-0000FA020000}"/>
    <cellStyle name="Normal 2 173" xfId="1115" xr:uid="{00000000-0005-0000-0000-0000FB020000}"/>
    <cellStyle name="Normal 2 18" xfId="430" xr:uid="{00000000-0005-0000-0000-0000FC020000}"/>
    <cellStyle name="Normal 2 19" xfId="431" xr:uid="{00000000-0005-0000-0000-0000FD020000}"/>
    <cellStyle name="Normal 2 2" xfId="432" xr:uid="{00000000-0005-0000-0000-0000FE020000}"/>
    <cellStyle name="Normal 2 2 2" xfId="433" xr:uid="{00000000-0005-0000-0000-0000FF020000}"/>
    <cellStyle name="Normal 2 2 2 2" xfId="434" xr:uid="{00000000-0005-0000-0000-000000030000}"/>
    <cellStyle name="Normal 2 2 2 3" xfId="435" xr:uid="{00000000-0005-0000-0000-000001030000}"/>
    <cellStyle name="Normal 2 2 3" xfId="436" xr:uid="{00000000-0005-0000-0000-000002030000}"/>
    <cellStyle name="Normal 2 2 3 2" xfId="437" xr:uid="{00000000-0005-0000-0000-000003030000}"/>
    <cellStyle name="Normal 2 2 4" xfId="438" xr:uid="{00000000-0005-0000-0000-000004030000}"/>
    <cellStyle name="Normal 2 2 4 2" xfId="439" xr:uid="{00000000-0005-0000-0000-000005030000}"/>
    <cellStyle name="Normal 2 2 5" xfId="440" xr:uid="{00000000-0005-0000-0000-000006030000}"/>
    <cellStyle name="Normal 2 2 6" xfId="441" xr:uid="{00000000-0005-0000-0000-000007030000}"/>
    <cellStyle name="Normal 2 20" xfId="442" xr:uid="{00000000-0005-0000-0000-000008030000}"/>
    <cellStyle name="Normal 2 21" xfId="443" xr:uid="{00000000-0005-0000-0000-000009030000}"/>
    <cellStyle name="Normal 2 22" xfId="444" xr:uid="{00000000-0005-0000-0000-00000A030000}"/>
    <cellStyle name="Normal 2 23" xfId="445" xr:uid="{00000000-0005-0000-0000-00000B030000}"/>
    <cellStyle name="Normal 2 24" xfId="446" xr:uid="{00000000-0005-0000-0000-00000C030000}"/>
    <cellStyle name="Normal 2 25" xfId="447" xr:uid="{00000000-0005-0000-0000-00000D030000}"/>
    <cellStyle name="Normal 2 26" xfId="448" xr:uid="{00000000-0005-0000-0000-00000E030000}"/>
    <cellStyle name="Normal 2 27" xfId="449" xr:uid="{00000000-0005-0000-0000-00000F030000}"/>
    <cellStyle name="Normal 2 28" xfId="450" xr:uid="{00000000-0005-0000-0000-000010030000}"/>
    <cellStyle name="Normal 2 29" xfId="451" xr:uid="{00000000-0005-0000-0000-000011030000}"/>
    <cellStyle name="Normal 2 3" xfId="452" xr:uid="{00000000-0005-0000-0000-000012030000}"/>
    <cellStyle name="Normal 2 3 10" xfId="453" xr:uid="{00000000-0005-0000-0000-000013030000}"/>
    <cellStyle name="Normal 2 3 11" xfId="454" xr:uid="{00000000-0005-0000-0000-000014030000}"/>
    <cellStyle name="Normal 2 3 12" xfId="455" xr:uid="{00000000-0005-0000-0000-000015030000}"/>
    <cellStyle name="Normal 2 3 13" xfId="456" xr:uid="{00000000-0005-0000-0000-000016030000}"/>
    <cellStyle name="Normal 2 3 14" xfId="457" xr:uid="{00000000-0005-0000-0000-000017030000}"/>
    <cellStyle name="Normal 2 3 2" xfId="458" xr:uid="{00000000-0005-0000-0000-000018030000}"/>
    <cellStyle name="Normal 2 3 2 2" xfId="459" xr:uid="{00000000-0005-0000-0000-000019030000}"/>
    <cellStyle name="Normal 2 3 2 3" xfId="1116" xr:uid="{00000000-0005-0000-0000-00001A030000}"/>
    <cellStyle name="Normal 2 3 2 4" xfId="1117" xr:uid="{00000000-0005-0000-0000-00001B030000}"/>
    <cellStyle name="Normal 2 3 2 5" xfId="1118" xr:uid="{00000000-0005-0000-0000-00001C030000}"/>
    <cellStyle name="Normal 2 3 2 6" xfId="1119" xr:uid="{00000000-0005-0000-0000-00001D030000}"/>
    <cellStyle name="Normal 2 3 3" xfId="460" xr:uid="{00000000-0005-0000-0000-00001E030000}"/>
    <cellStyle name="Normal 2 3 3 2" xfId="461" xr:uid="{00000000-0005-0000-0000-00001F030000}"/>
    <cellStyle name="Normal 2 3 4" xfId="462" xr:uid="{00000000-0005-0000-0000-000020030000}"/>
    <cellStyle name="Normal 2 3 4 2" xfId="463" xr:uid="{00000000-0005-0000-0000-000021030000}"/>
    <cellStyle name="Normal 2 3 5" xfId="464" xr:uid="{00000000-0005-0000-0000-000022030000}"/>
    <cellStyle name="Normal 2 3 5 2" xfId="465" xr:uid="{00000000-0005-0000-0000-000023030000}"/>
    <cellStyle name="Normal 2 3 6" xfId="466" xr:uid="{00000000-0005-0000-0000-000024030000}"/>
    <cellStyle name="Normal 2 3 7" xfId="467" xr:uid="{00000000-0005-0000-0000-000025030000}"/>
    <cellStyle name="Normal 2 3 8" xfId="468" xr:uid="{00000000-0005-0000-0000-000026030000}"/>
    <cellStyle name="Normal 2 3 9" xfId="469" xr:uid="{00000000-0005-0000-0000-000027030000}"/>
    <cellStyle name="Normal 2 30" xfId="470" xr:uid="{00000000-0005-0000-0000-000028030000}"/>
    <cellStyle name="Normal 2 31" xfId="471" xr:uid="{00000000-0005-0000-0000-000029030000}"/>
    <cellStyle name="Normal 2 32" xfId="472" xr:uid="{00000000-0005-0000-0000-00002A030000}"/>
    <cellStyle name="Normal 2 33" xfId="473" xr:uid="{00000000-0005-0000-0000-00002B030000}"/>
    <cellStyle name="Normal 2 34" xfId="474" xr:uid="{00000000-0005-0000-0000-00002C030000}"/>
    <cellStyle name="Normal 2 35" xfId="475" xr:uid="{00000000-0005-0000-0000-00002D030000}"/>
    <cellStyle name="Normal 2 36" xfId="476" xr:uid="{00000000-0005-0000-0000-00002E030000}"/>
    <cellStyle name="Normal 2 37" xfId="477" xr:uid="{00000000-0005-0000-0000-00002F030000}"/>
    <cellStyle name="Normal 2 38" xfId="478" xr:uid="{00000000-0005-0000-0000-000030030000}"/>
    <cellStyle name="Normal 2 39" xfId="479" xr:uid="{00000000-0005-0000-0000-000031030000}"/>
    <cellStyle name="Normal 2 4" xfId="480" xr:uid="{00000000-0005-0000-0000-000032030000}"/>
    <cellStyle name="Normal 2 4 10" xfId="481" xr:uid="{00000000-0005-0000-0000-000033030000}"/>
    <cellStyle name="Normal 2 4 11" xfId="482" xr:uid="{00000000-0005-0000-0000-000034030000}"/>
    <cellStyle name="Normal 2 4 12" xfId="483" xr:uid="{00000000-0005-0000-0000-000035030000}"/>
    <cellStyle name="Normal 2 4 13" xfId="484" xr:uid="{00000000-0005-0000-0000-000036030000}"/>
    <cellStyle name="Normal 2 4 14" xfId="485" xr:uid="{00000000-0005-0000-0000-000037030000}"/>
    <cellStyle name="Normal 2 4 2" xfId="486" xr:uid="{00000000-0005-0000-0000-000038030000}"/>
    <cellStyle name="Normal 2 4 2 2" xfId="487" xr:uid="{00000000-0005-0000-0000-000039030000}"/>
    <cellStyle name="Normal 2 4 3" xfId="488" xr:uid="{00000000-0005-0000-0000-00003A030000}"/>
    <cellStyle name="Normal 2 4 4" xfId="489" xr:uid="{00000000-0005-0000-0000-00003B030000}"/>
    <cellStyle name="Normal 2 4 5" xfId="490" xr:uid="{00000000-0005-0000-0000-00003C030000}"/>
    <cellStyle name="Normal 2 4 6" xfId="491" xr:uid="{00000000-0005-0000-0000-00003D030000}"/>
    <cellStyle name="Normal 2 4 7" xfId="492" xr:uid="{00000000-0005-0000-0000-00003E030000}"/>
    <cellStyle name="Normal 2 4 8" xfId="493" xr:uid="{00000000-0005-0000-0000-00003F030000}"/>
    <cellStyle name="Normal 2 4 9" xfId="494" xr:uid="{00000000-0005-0000-0000-000040030000}"/>
    <cellStyle name="Normal 2 40" xfId="495" xr:uid="{00000000-0005-0000-0000-000041030000}"/>
    <cellStyle name="Normal 2 41" xfId="496" xr:uid="{00000000-0005-0000-0000-000042030000}"/>
    <cellStyle name="Normal 2 42" xfId="497" xr:uid="{00000000-0005-0000-0000-000043030000}"/>
    <cellStyle name="Normal 2 43" xfId="498" xr:uid="{00000000-0005-0000-0000-000044030000}"/>
    <cellStyle name="Normal 2 44" xfId="499" xr:uid="{00000000-0005-0000-0000-000045030000}"/>
    <cellStyle name="Normal 2 45" xfId="500" xr:uid="{00000000-0005-0000-0000-000046030000}"/>
    <cellStyle name="Normal 2 46" xfId="501" xr:uid="{00000000-0005-0000-0000-000047030000}"/>
    <cellStyle name="Normal 2 47" xfId="502" xr:uid="{00000000-0005-0000-0000-000048030000}"/>
    <cellStyle name="Normal 2 48" xfId="503" xr:uid="{00000000-0005-0000-0000-000049030000}"/>
    <cellStyle name="Normal 2 49" xfId="504" xr:uid="{00000000-0005-0000-0000-00004A030000}"/>
    <cellStyle name="Normal 2 5" xfId="505" xr:uid="{00000000-0005-0000-0000-00004B030000}"/>
    <cellStyle name="Normal 2 5 10" xfId="506" xr:uid="{00000000-0005-0000-0000-00004C030000}"/>
    <cellStyle name="Normal 2 5 11" xfId="507" xr:uid="{00000000-0005-0000-0000-00004D030000}"/>
    <cellStyle name="Normal 2 5 12" xfId="508" xr:uid="{00000000-0005-0000-0000-00004E030000}"/>
    <cellStyle name="Normal 2 5 13" xfId="509" xr:uid="{00000000-0005-0000-0000-00004F030000}"/>
    <cellStyle name="Normal 2 5 14" xfId="510" xr:uid="{00000000-0005-0000-0000-000050030000}"/>
    <cellStyle name="Normal 2 5 2" xfId="511" xr:uid="{00000000-0005-0000-0000-000051030000}"/>
    <cellStyle name="Normal 2 5 2 2" xfId="512" xr:uid="{00000000-0005-0000-0000-000052030000}"/>
    <cellStyle name="Normal 2 5 3" xfId="513" xr:uid="{00000000-0005-0000-0000-000053030000}"/>
    <cellStyle name="Normal 2 5 4" xfId="514" xr:uid="{00000000-0005-0000-0000-000054030000}"/>
    <cellStyle name="Normal 2 5 5" xfId="515" xr:uid="{00000000-0005-0000-0000-000055030000}"/>
    <cellStyle name="Normal 2 5 6" xfId="516" xr:uid="{00000000-0005-0000-0000-000056030000}"/>
    <cellStyle name="Normal 2 5 7" xfId="517" xr:uid="{00000000-0005-0000-0000-000057030000}"/>
    <cellStyle name="Normal 2 5 8" xfId="518" xr:uid="{00000000-0005-0000-0000-000058030000}"/>
    <cellStyle name="Normal 2 5 9" xfId="519" xr:uid="{00000000-0005-0000-0000-000059030000}"/>
    <cellStyle name="Normal 2 50" xfId="520" xr:uid="{00000000-0005-0000-0000-00005A030000}"/>
    <cellStyle name="Normal 2 51" xfId="521" xr:uid="{00000000-0005-0000-0000-00005B030000}"/>
    <cellStyle name="Normal 2 52" xfId="522" xr:uid="{00000000-0005-0000-0000-00005C030000}"/>
    <cellStyle name="Normal 2 53" xfId="523" xr:uid="{00000000-0005-0000-0000-00005D030000}"/>
    <cellStyle name="Normal 2 54" xfId="524" xr:uid="{00000000-0005-0000-0000-00005E030000}"/>
    <cellStyle name="Normal 2 55" xfId="525" xr:uid="{00000000-0005-0000-0000-00005F030000}"/>
    <cellStyle name="Normal 2 56" xfId="526" xr:uid="{00000000-0005-0000-0000-000060030000}"/>
    <cellStyle name="Normal 2 57" xfId="527" xr:uid="{00000000-0005-0000-0000-000061030000}"/>
    <cellStyle name="Normal 2 58" xfId="528" xr:uid="{00000000-0005-0000-0000-000062030000}"/>
    <cellStyle name="Normal 2 59" xfId="529" xr:uid="{00000000-0005-0000-0000-000063030000}"/>
    <cellStyle name="Normal 2 6" xfId="530" xr:uid="{00000000-0005-0000-0000-000064030000}"/>
    <cellStyle name="Normal 2 6 10" xfId="531" xr:uid="{00000000-0005-0000-0000-000065030000}"/>
    <cellStyle name="Normal 2 6 11" xfId="532" xr:uid="{00000000-0005-0000-0000-000066030000}"/>
    <cellStyle name="Normal 2 6 12" xfId="533" xr:uid="{00000000-0005-0000-0000-000067030000}"/>
    <cellStyle name="Normal 2 6 13" xfId="534" xr:uid="{00000000-0005-0000-0000-000068030000}"/>
    <cellStyle name="Normal 2 6 14" xfId="535" xr:uid="{00000000-0005-0000-0000-000069030000}"/>
    <cellStyle name="Normal 2 6 2" xfId="536" xr:uid="{00000000-0005-0000-0000-00006A030000}"/>
    <cellStyle name="Normal 2 6 2 2" xfId="537" xr:uid="{00000000-0005-0000-0000-00006B030000}"/>
    <cellStyle name="Normal 2 6 3" xfId="538" xr:uid="{00000000-0005-0000-0000-00006C030000}"/>
    <cellStyle name="Normal 2 6 4" xfId="539" xr:uid="{00000000-0005-0000-0000-00006D030000}"/>
    <cellStyle name="Normal 2 6 5" xfId="540" xr:uid="{00000000-0005-0000-0000-00006E030000}"/>
    <cellStyle name="Normal 2 6 6" xfId="541" xr:uid="{00000000-0005-0000-0000-00006F030000}"/>
    <cellStyle name="Normal 2 6 7" xfId="542" xr:uid="{00000000-0005-0000-0000-000070030000}"/>
    <cellStyle name="Normal 2 6 8" xfId="543" xr:uid="{00000000-0005-0000-0000-000071030000}"/>
    <cellStyle name="Normal 2 6 9" xfId="544" xr:uid="{00000000-0005-0000-0000-000072030000}"/>
    <cellStyle name="Normal 2 60" xfId="545" xr:uid="{00000000-0005-0000-0000-000073030000}"/>
    <cellStyle name="Normal 2 61" xfId="546" xr:uid="{00000000-0005-0000-0000-000074030000}"/>
    <cellStyle name="Normal 2 62" xfId="547" xr:uid="{00000000-0005-0000-0000-000075030000}"/>
    <cellStyle name="Normal 2 63" xfId="548" xr:uid="{00000000-0005-0000-0000-000076030000}"/>
    <cellStyle name="Normal 2 64" xfId="549" xr:uid="{00000000-0005-0000-0000-000077030000}"/>
    <cellStyle name="Normal 2 65" xfId="550" xr:uid="{00000000-0005-0000-0000-000078030000}"/>
    <cellStyle name="Normal 2 66" xfId="551" xr:uid="{00000000-0005-0000-0000-000079030000}"/>
    <cellStyle name="Normal 2 67" xfId="552" xr:uid="{00000000-0005-0000-0000-00007A030000}"/>
    <cellStyle name="Normal 2 68" xfId="553" xr:uid="{00000000-0005-0000-0000-00007B030000}"/>
    <cellStyle name="Normal 2 69" xfId="554" xr:uid="{00000000-0005-0000-0000-00007C030000}"/>
    <cellStyle name="Normal 2 7" xfId="555" xr:uid="{00000000-0005-0000-0000-00007D030000}"/>
    <cellStyle name="Normal 2 7 10" xfId="556" xr:uid="{00000000-0005-0000-0000-00007E030000}"/>
    <cellStyle name="Normal 2 7 11" xfId="557" xr:uid="{00000000-0005-0000-0000-00007F030000}"/>
    <cellStyle name="Normal 2 7 12" xfId="558" xr:uid="{00000000-0005-0000-0000-000080030000}"/>
    <cellStyle name="Normal 2 7 13" xfId="559" xr:uid="{00000000-0005-0000-0000-000081030000}"/>
    <cellStyle name="Normal 2 7 14" xfId="560" xr:uid="{00000000-0005-0000-0000-000082030000}"/>
    <cellStyle name="Normal 2 7 2" xfId="561" xr:uid="{00000000-0005-0000-0000-000083030000}"/>
    <cellStyle name="Normal 2 7 2 2" xfId="562" xr:uid="{00000000-0005-0000-0000-000084030000}"/>
    <cellStyle name="Normal 2 7 3" xfId="563" xr:uid="{00000000-0005-0000-0000-000085030000}"/>
    <cellStyle name="Normal 2 7 4" xfId="564" xr:uid="{00000000-0005-0000-0000-000086030000}"/>
    <cellStyle name="Normal 2 7 5" xfId="565" xr:uid="{00000000-0005-0000-0000-000087030000}"/>
    <cellStyle name="Normal 2 7 6" xfId="566" xr:uid="{00000000-0005-0000-0000-000088030000}"/>
    <cellStyle name="Normal 2 7 7" xfId="567" xr:uid="{00000000-0005-0000-0000-000089030000}"/>
    <cellStyle name="Normal 2 7 8" xfId="568" xr:uid="{00000000-0005-0000-0000-00008A030000}"/>
    <cellStyle name="Normal 2 7 9" xfId="569" xr:uid="{00000000-0005-0000-0000-00008B030000}"/>
    <cellStyle name="Normal 2 70" xfId="570" xr:uid="{00000000-0005-0000-0000-00008C030000}"/>
    <cellStyle name="Normal 2 71" xfId="571" xr:uid="{00000000-0005-0000-0000-00008D030000}"/>
    <cellStyle name="Normal 2 72" xfId="572" xr:uid="{00000000-0005-0000-0000-00008E030000}"/>
    <cellStyle name="Normal 2 73" xfId="573" xr:uid="{00000000-0005-0000-0000-00008F030000}"/>
    <cellStyle name="Normal 2 74" xfId="574" xr:uid="{00000000-0005-0000-0000-000090030000}"/>
    <cellStyle name="Normal 2 75" xfId="575" xr:uid="{00000000-0005-0000-0000-000091030000}"/>
    <cellStyle name="Normal 2 76" xfId="576" xr:uid="{00000000-0005-0000-0000-000092030000}"/>
    <cellStyle name="Normal 2 77" xfId="577" xr:uid="{00000000-0005-0000-0000-000093030000}"/>
    <cellStyle name="Normal 2 78" xfId="578" xr:uid="{00000000-0005-0000-0000-000094030000}"/>
    <cellStyle name="Normal 2 79" xfId="579" xr:uid="{00000000-0005-0000-0000-000095030000}"/>
    <cellStyle name="Normal 2 8" xfId="580" xr:uid="{00000000-0005-0000-0000-000096030000}"/>
    <cellStyle name="Normal 2 80" xfId="581" xr:uid="{00000000-0005-0000-0000-000097030000}"/>
    <cellStyle name="Normal 2 81" xfId="582" xr:uid="{00000000-0005-0000-0000-000098030000}"/>
    <cellStyle name="Normal 2 82" xfId="1120" xr:uid="{00000000-0005-0000-0000-000099030000}"/>
    <cellStyle name="Normal 2 83" xfId="1121" xr:uid="{00000000-0005-0000-0000-00009A030000}"/>
    <cellStyle name="Normal 2 84" xfId="1122" xr:uid="{00000000-0005-0000-0000-00009B030000}"/>
    <cellStyle name="Normal 2 85" xfId="1123" xr:uid="{00000000-0005-0000-0000-00009C030000}"/>
    <cellStyle name="Normal 2 86" xfId="1124" xr:uid="{00000000-0005-0000-0000-00009D030000}"/>
    <cellStyle name="Normal 2 87" xfId="1125" xr:uid="{00000000-0005-0000-0000-00009E030000}"/>
    <cellStyle name="Normal 2 88" xfId="1126" xr:uid="{00000000-0005-0000-0000-00009F030000}"/>
    <cellStyle name="Normal 2 89" xfId="1127" xr:uid="{00000000-0005-0000-0000-0000A0030000}"/>
    <cellStyle name="Normal 2 9" xfId="583" xr:uid="{00000000-0005-0000-0000-0000A1030000}"/>
    <cellStyle name="Normal 2 90" xfId="1128" xr:uid="{00000000-0005-0000-0000-0000A2030000}"/>
    <cellStyle name="Normal 2 91" xfId="1129" xr:uid="{00000000-0005-0000-0000-0000A3030000}"/>
    <cellStyle name="Normal 2 92" xfId="1130" xr:uid="{00000000-0005-0000-0000-0000A4030000}"/>
    <cellStyle name="Normal 2 93" xfId="1131" xr:uid="{00000000-0005-0000-0000-0000A5030000}"/>
    <cellStyle name="Normal 2 94" xfId="1132" xr:uid="{00000000-0005-0000-0000-0000A6030000}"/>
    <cellStyle name="Normal 2 95" xfId="1133" xr:uid="{00000000-0005-0000-0000-0000A7030000}"/>
    <cellStyle name="Normal 2 96" xfId="1134" xr:uid="{00000000-0005-0000-0000-0000A8030000}"/>
    <cellStyle name="Normal 2 97" xfId="1135" xr:uid="{00000000-0005-0000-0000-0000A9030000}"/>
    <cellStyle name="Normal 2 98" xfId="1136" xr:uid="{00000000-0005-0000-0000-0000AA030000}"/>
    <cellStyle name="Normal 2 99" xfId="1137" xr:uid="{00000000-0005-0000-0000-0000AB030000}"/>
    <cellStyle name="Normal 20" xfId="14" xr:uid="{6F21D27A-0A4C-4FF6-A982-314208B59E67}"/>
    <cellStyle name="Normal 21" xfId="584" xr:uid="{00000000-0005-0000-0000-0000AD030000}"/>
    <cellStyle name="Normal 22" xfId="21" xr:uid="{298772F2-002C-48E8-9D59-FB59DBCF9774}"/>
    <cellStyle name="Normal 22 2" xfId="1138" xr:uid="{00000000-0005-0000-0000-0000AF030000}"/>
    <cellStyle name="Normal 23" xfId="1139" xr:uid="{00000000-0005-0000-0000-0000B0030000}"/>
    <cellStyle name="Normal 24" xfId="585" xr:uid="{00000000-0005-0000-0000-0000B1030000}"/>
    <cellStyle name="Normal 25" xfId="1140" xr:uid="{00000000-0005-0000-0000-0000B2030000}"/>
    <cellStyle name="Normal 25 2" xfId="1141" xr:uid="{00000000-0005-0000-0000-0000B3030000}"/>
    <cellStyle name="Normal 25 3" xfId="1142" xr:uid="{00000000-0005-0000-0000-0000B4030000}"/>
    <cellStyle name="Normal 25 4" xfId="1143" xr:uid="{00000000-0005-0000-0000-0000B5030000}"/>
    <cellStyle name="Normal 25 5" xfId="1144" xr:uid="{00000000-0005-0000-0000-0000B6030000}"/>
    <cellStyle name="Normal 25 6" xfId="1145" xr:uid="{00000000-0005-0000-0000-0000B7030000}"/>
    <cellStyle name="Normal 25 7" xfId="1146" xr:uid="{00000000-0005-0000-0000-0000B8030000}"/>
    <cellStyle name="Normal 26" xfId="1147" xr:uid="{00000000-0005-0000-0000-0000B9030000}"/>
    <cellStyle name="Normal 27" xfId="1148" xr:uid="{00000000-0005-0000-0000-0000BA030000}"/>
    <cellStyle name="Normal 28" xfId="1149" xr:uid="{00000000-0005-0000-0000-0000BB030000}"/>
    <cellStyle name="Normal 29" xfId="586" xr:uid="{00000000-0005-0000-0000-0000BC030000}"/>
    <cellStyle name="Normal 3" xfId="3" xr:uid="{00000000-0005-0000-0000-000009000000}"/>
    <cellStyle name="Normal 3 10" xfId="17" xr:uid="{45FF1DBF-9FE6-41B9-AA30-CA85C7DAEF96}"/>
    <cellStyle name="Normal 3 10 2" xfId="587" xr:uid="{00000000-0005-0000-0000-0000BF030000}"/>
    <cellStyle name="Normal 3 11" xfId="588" xr:uid="{00000000-0005-0000-0000-0000C0030000}"/>
    <cellStyle name="Normal 3 11 2" xfId="589" xr:uid="{00000000-0005-0000-0000-0000C1030000}"/>
    <cellStyle name="Normal 3 12" xfId="590" xr:uid="{00000000-0005-0000-0000-0000C2030000}"/>
    <cellStyle name="Normal 3 13" xfId="591" xr:uid="{00000000-0005-0000-0000-0000C3030000}"/>
    <cellStyle name="Normal 3 14" xfId="592" xr:uid="{00000000-0005-0000-0000-0000C4030000}"/>
    <cellStyle name="Normal 3 15" xfId="593" xr:uid="{00000000-0005-0000-0000-0000C5030000}"/>
    <cellStyle name="Normal 3 16" xfId="594" xr:uid="{00000000-0005-0000-0000-0000C6030000}"/>
    <cellStyle name="Normal 3 17" xfId="595" xr:uid="{00000000-0005-0000-0000-0000C7030000}"/>
    <cellStyle name="Normal 3 18" xfId="596" xr:uid="{00000000-0005-0000-0000-0000C8030000}"/>
    <cellStyle name="Normal 3 19" xfId="597" xr:uid="{00000000-0005-0000-0000-0000C9030000}"/>
    <cellStyle name="Normal 3 2" xfId="598" xr:uid="{00000000-0005-0000-0000-0000CA030000}"/>
    <cellStyle name="Normal 3 2 2" xfId="599" xr:uid="{00000000-0005-0000-0000-0000CB030000}"/>
    <cellStyle name="Normal 3 2 2 2" xfId="600" xr:uid="{00000000-0005-0000-0000-0000CC030000}"/>
    <cellStyle name="Normal 3 2 2 2 2" xfId="601" xr:uid="{00000000-0005-0000-0000-0000CD030000}"/>
    <cellStyle name="Normal 3 2 2 3" xfId="602" xr:uid="{00000000-0005-0000-0000-0000CE030000}"/>
    <cellStyle name="Normal 3 2 2 4" xfId="603" xr:uid="{00000000-0005-0000-0000-0000CF030000}"/>
    <cellStyle name="Normal 3 2 2 5" xfId="604" xr:uid="{00000000-0005-0000-0000-0000D0030000}"/>
    <cellStyle name="Normal 3 2 2 6" xfId="605" xr:uid="{00000000-0005-0000-0000-0000D1030000}"/>
    <cellStyle name="Normal 3 2 3" xfId="606" xr:uid="{00000000-0005-0000-0000-0000D2030000}"/>
    <cellStyle name="Normal 3 2 3 2" xfId="607" xr:uid="{00000000-0005-0000-0000-0000D3030000}"/>
    <cellStyle name="Normal 3 2 4" xfId="608" xr:uid="{00000000-0005-0000-0000-0000D4030000}"/>
    <cellStyle name="Normal 3 2 4 2" xfId="609" xr:uid="{00000000-0005-0000-0000-0000D5030000}"/>
    <cellStyle name="Normal 3 2 5" xfId="610" xr:uid="{00000000-0005-0000-0000-0000D6030000}"/>
    <cellStyle name="Normal 3 2 5 2" xfId="611" xr:uid="{00000000-0005-0000-0000-0000D7030000}"/>
    <cellStyle name="Normal 3 2 6" xfId="612" xr:uid="{00000000-0005-0000-0000-0000D8030000}"/>
    <cellStyle name="Normal 3 20" xfId="613" xr:uid="{00000000-0005-0000-0000-0000D9030000}"/>
    <cellStyle name="Normal 3 21" xfId="614" xr:uid="{00000000-0005-0000-0000-0000DA030000}"/>
    <cellStyle name="Normal 3 22" xfId="615" xr:uid="{00000000-0005-0000-0000-0000DB030000}"/>
    <cellStyle name="Normal 3 23" xfId="616" xr:uid="{00000000-0005-0000-0000-0000DC030000}"/>
    <cellStyle name="Normal 3 24" xfId="617" xr:uid="{00000000-0005-0000-0000-0000DD030000}"/>
    <cellStyle name="Normal 3 25" xfId="618" xr:uid="{00000000-0005-0000-0000-0000DE030000}"/>
    <cellStyle name="Normal 3 26" xfId="619" xr:uid="{00000000-0005-0000-0000-0000DF030000}"/>
    <cellStyle name="Normal 3 27" xfId="620" xr:uid="{00000000-0005-0000-0000-0000E0030000}"/>
    <cellStyle name="Normal 3 28" xfId="621" xr:uid="{00000000-0005-0000-0000-0000E1030000}"/>
    <cellStyle name="Normal 3 29" xfId="622" xr:uid="{00000000-0005-0000-0000-0000E2030000}"/>
    <cellStyle name="Normal 3 3" xfId="623" xr:uid="{00000000-0005-0000-0000-0000E3030000}"/>
    <cellStyle name="Normal 3 3 2" xfId="624" xr:uid="{00000000-0005-0000-0000-0000E4030000}"/>
    <cellStyle name="Normal 3 3 3" xfId="625" xr:uid="{00000000-0005-0000-0000-0000E5030000}"/>
    <cellStyle name="Normal 3 3 4" xfId="626" xr:uid="{00000000-0005-0000-0000-0000E6030000}"/>
    <cellStyle name="Normal 3 3 5" xfId="627" xr:uid="{00000000-0005-0000-0000-0000E7030000}"/>
    <cellStyle name="Normal 3 30" xfId="628" xr:uid="{00000000-0005-0000-0000-0000E8030000}"/>
    <cellStyle name="Normal 3 31" xfId="629" xr:uid="{00000000-0005-0000-0000-0000E9030000}"/>
    <cellStyle name="Normal 3 4" xfId="630" xr:uid="{00000000-0005-0000-0000-0000EA030000}"/>
    <cellStyle name="Normal 3 4 2" xfId="631" xr:uid="{00000000-0005-0000-0000-0000EB030000}"/>
    <cellStyle name="Normal 3 4 3" xfId="632" xr:uid="{00000000-0005-0000-0000-0000EC030000}"/>
    <cellStyle name="Normal 3 4 4" xfId="633" xr:uid="{00000000-0005-0000-0000-0000ED030000}"/>
    <cellStyle name="Normal 3 4 5" xfId="634" xr:uid="{00000000-0005-0000-0000-0000EE030000}"/>
    <cellStyle name="Normal 3 5" xfId="635" xr:uid="{00000000-0005-0000-0000-0000EF030000}"/>
    <cellStyle name="Normal 3 5 2" xfId="636" xr:uid="{00000000-0005-0000-0000-0000F0030000}"/>
    <cellStyle name="Normal 3 5 3" xfId="637" xr:uid="{00000000-0005-0000-0000-0000F1030000}"/>
    <cellStyle name="Normal 3 5 4" xfId="638" xr:uid="{00000000-0005-0000-0000-0000F2030000}"/>
    <cellStyle name="Normal 3 5 5" xfId="639" xr:uid="{00000000-0005-0000-0000-0000F3030000}"/>
    <cellStyle name="Normal 3 6" xfId="640" xr:uid="{00000000-0005-0000-0000-0000F4030000}"/>
    <cellStyle name="Normal 3 6 2" xfId="641" xr:uid="{00000000-0005-0000-0000-0000F5030000}"/>
    <cellStyle name="Normal 3 6 3" xfId="642" xr:uid="{00000000-0005-0000-0000-0000F6030000}"/>
    <cellStyle name="Normal 3 6 4" xfId="643" xr:uid="{00000000-0005-0000-0000-0000F7030000}"/>
    <cellStyle name="Normal 3 6 5" xfId="644" xr:uid="{00000000-0005-0000-0000-0000F8030000}"/>
    <cellStyle name="Normal 3 7" xfId="645" xr:uid="{00000000-0005-0000-0000-0000F9030000}"/>
    <cellStyle name="Normal 3 7 10" xfId="646" xr:uid="{00000000-0005-0000-0000-0000FA030000}"/>
    <cellStyle name="Normal 3 7 2" xfId="647" xr:uid="{00000000-0005-0000-0000-0000FB030000}"/>
    <cellStyle name="Normal 3 7 3" xfId="648" xr:uid="{00000000-0005-0000-0000-0000FC030000}"/>
    <cellStyle name="Normal 3 7 4" xfId="649" xr:uid="{00000000-0005-0000-0000-0000FD030000}"/>
    <cellStyle name="Normal 3 7 5" xfId="650" xr:uid="{00000000-0005-0000-0000-0000FE030000}"/>
    <cellStyle name="Normal 3 7 6" xfId="651" xr:uid="{00000000-0005-0000-0000-0000FF030000}"/>
    <cellStyle name="Normal 3 7 7" xfId="652" xr:uid="{00000000-0005-0000-0000-000000040000}"/>
    <cellStyle name="Normal 3 7 8" xfId="653" xr:uid="{00000000-0005-0000-0000-000001040000}"/>
    <cellStyle name="Normal 3 7 9" xfId="654" xr:uid="{00000000-0005-0000-0000-000002040000}"/>
    <cellStyle name="Normal 3 8" xfId="655" xr:uid="{00000000-0005-0000-0000-000003040000}"/>
    <cellStyle name="Normal 3 8 2" xfId="656" xr:uid="{00000000-0005-0000-0000-000004040000}"/>
    <cellStyle name="Normal 3 9" xfId="657" xr:uid="{00000000-0005-0000-0000-000005040000}"/>
    <cellStyle name="Normal 3 9 2" xfId="658" xr:uid="{00000000-0005-0000-0000-000006040000}"/>
    <cellStyle name="Normal 30" xfId="7" xr:uid="{00000000-0005-0000-0000-00000A000000}"/>
    <cellStyle name="Normal 30 2" xfId="1150" xr:uid="{00000000-0005-0000-0000-000007040000}"/>
    <cellStyle name="Normal 31" xfId="1151" xr:uid="{00000000-0005-0000-0000-000008040000}"/>
    <cellStyle name="Normal 32" xfId="659" xr:uid="{00000000-0005-0000-0000-000009040000}"/>
    <cellStyle name="Normal 33" xfId="22" xr:uid="{00000000-0005-0000-0000-0000A9020000}"/>
    <cellStyle name="Normal 4" xfId="660" xr:uid="{00000000-0005-0000-0000-00000A040000}"/>
    <cellStyle name="Normal 4 10" xfId="661" xr:uid="{00000000-0005-0000-0000-00000B040000}"/>
    <cellStyle name="Normal 4 11" xfId="662" xr:uid="{00000000-0005-0000-0000-00000C040000}"/>
    <cellStyle name="Normal 4 12" xfId="663" xr:uid="{00000000-0005-0000-0000-00000D040000}"/>
    <cellStyle name="Normal 4 13" xfId="664" xr:uid="{00000000-0005-0000-0000-00000E040000}"/>
    <cellStyle name="Normal 4 2" xfId="665" xr:uid="{00000000-0005-0000-0000-00000F040000}"/>
    <cellStyle name="Normal 4 3" xfId="28" xr:uid="{00000000-0005-0000-0000-000010040000}"/>
    <cellStyle name="Normal 4 3 2" xfId="666" xr:uid="{00000000-0005-0000-0000-000011040000}"/>
    <cellStyle name="Normal 4 3 3" xfId="762" xr:uid="{00000000-0005-0000-0000-000012040000}"/>
    <cellStyle name="Normal 4 4" xfId="667" xr:uid="{00000000-0005-0000-0000-000013040000}"/>
    <cellStyle name="Normal 4 5" xfId="668" xr:uid="{00000000-0005-0000-0000-000014040000}"/>
    <cellStyle name="Normal 4 6" xfId="669" xr:uid="{00000000-0005-0000-0000-000015040000}"/>
    <cellStyle name="Normal 4 7" xfId="670" xr:uid="{00000000-0005-0000-0000-000016040000}"/>
    <cellStyle name="Normal 4 8" xfId="671" xr:uid="{00000000-0005-0000-0000-000017040000}"/>
    <cellStyle name="Normal 4 9" xfId="672" xr:uid="{00000000-0005-0000-0000-000018040000}"/>
    <cellStyle name="Normal 5" xfId="673" xr:uid="{00000000-0005-0000-0000-000019040000}"/>
    <cellStyle name="Normal 5 10" xfId="674" xr:uid="{00000000-0005-0000-0000-00001A040000}"/>
    <cellStyle name="Normal 5 11" xfId="675" xr:uid="{00000000-0005-0000-0000-00001B040000}"/>
    <cellStyle name="Normal 5 12" xfId="676" xr:uid="{00000000-0005-0000-0000-00001C040000}"/>
    <cellStyle name="Normal 5 13" xfId="677" xr:uid="{00000000-0005-0000-0000-00001D040000}"/>
    <cellStyle name="Normal 5 14" xfId="678" xr:uid="{00000000-0005-0000-0000-00001E040000}"/>
    <cellStyle name="Normal 5 15" xfId="679" xr:uid="{00000000-0005-0000-0000-00001F040000}"/>
    <cellStyle name="Normal 5 2" xfId="12" xr:uid="{27BB49A5-5A70-49AE-B788-7B796FFEC7AF}"/>
    <cellStyle name="Normal 5 2 2" xfId="1152" xr:uid="{00000000-0005-0000-0000-000021040000}"/>
    <cellStyle name="Normal 5 2 2 2" xfId="1153" xr:uid="{00000000-0005-0000-0000-000022040000}"/>
    <cellStyle name="Normal 5 2 2 3" xfId="1154" xr:uid="{00000000-0005-0000-0000-000023040000}"/>
    <cellStyle name="Normal 5 2 2 4" xfId="1155" xr:uid="{00000000-0005-0000-0000-000024040000}"/>
    <cellStyle name="Normal 5 2 2 5" xfId="1156" xr:uid="{00000000-0005-0000-0000-000025040000}"/>
    <cellStyle name="Normal 5 2 2 6" xfId="1157" xr:uid="{00000000-0005-0000-0000-000026040000}"/>
    <cellStyle name="Normal 5 2 3" xfId="1158" xr:uid="{00000000-0005-0000-0000-000027040000}"/>
    <cellStyle name="Normal 5 2 4" xfId="1159" xr:uid="{00000000-0005-0000-0000-000028040000}"/>
    <cellStyle name="Normal 5 2 5" xfId="1160" xr:uid="{00000000-0005-0000-0000-000029040000}"/>
    <cellStyle name="Normal 5 2 6" xfId="1161" xr:uid="{00000000-0005-0000-0000-00002A040000}"/>
    <cellStyle name="Normal 5 3" xfId="680" xr:uid="{00000000-0005-0000-0000-00002B040000}"/>
    <cellStyle name="Normal 5 4" xfId="681" xr:uid="{00000000-0005-0000-0000-00002C040000}"/>
    <cellStyle name="Normal 5 5" xfId="682" xr:uid="{00000000-0005-0000-0000-00002D040000}"/>
    <cellStyle name="Normal 5 6" xfId="683" xr:uid="{00000000-0005-0000-0000-00002E040000}"/>
    <cellStyle name="Normal 5 7" xfId="684" xr:uid="{00000000-0005-0000-0000-00002F040000}"/>
    <cellStyle name="Normal 5 8" xfId="685" xr:uid="{00000000-0005-0000-0000-000030040000}"/>
    <cellStyle name="Normal 5 9" xfId="686" xr:uid="{00000000-0005-0000-0000-000031040000}"/>
    <cellStyle name="Normal 56" xfId="1162" xr:uid="{00000000-0005-0000-0000-000032040000}"/>
    <cellStyle name="Normal 6" xfId="6" xr:uid="{00000000-0005-0000-0000-00000B000000}"/>
    <cellStyle name="Normal 6 10" xfId="687" xr:uid="{00000000-0005-0000-0000-000034040000}"/>
    <cellStyle name="Normal 6 11" xfId="688" xr:uid="{00000000-0005-0000-0000-000035040000}"/>
    <cellStyle name="Normal 6 12" xfId="689" xr:uid="{00000000-0005-0000-0000-000036040000}"/>
    <cellStyle name="Normal 6 13" xfId="690" xr:uid="{00000000-0005-0000-0000-000037040000}"/>
    <cellStyle name="Normal 6 14" xfId="691" xr:uid="{00000000-0005-0000-0000-000038040000}"/>
    <cellStyle name="Normal 6 15" xfId="692" xr:uid="{00000000-0005-0000-0000-000039040000}"/>
    <cellStyle name="Normal 6 16" xfId="693" xr:uid="{00000000-0005-0000-0000-00003A040000}"/>
    <cellStyle name="Normal 6 17" xfId="694" xr:uid="{00000000-0005-0000-0000-00003B040000}"/>
    <cellStyle name="Normal 6 18" xfId="695" xr:uid="{00000000-0005-0000-0000-00003C040000}"/>
    <cellStyle name="Normal 6 19" xfId="696" xr:uid="{00000000-0005-0000-0000-00003D040000}"/>
    <cellStyle name="Normal 6 2" xfId="697" xr:uid="{00000000-0005-0000-0000-00003E040000}"/>
    <cellStyle name="Normal 6 20" xfId="698" xr:uid="{00000000-0005-0000-0000-00003F040000}"/>
    <cellStyle name="Normal 6 21" xfId="699" xr:uid="{00000000-0005-0000-0000-000040040000}"/>
    <cellStyle name="Normal 6 22" xfId="700" xr:uid="{00000000-0005-0000-0000-000041040000}"/>
    <cellStyle name="Normal 6 23" xfId="701" xr:uid="{00000000-0005-0000-0000-000042040000}"/>
    <cellStyle name="Normal 6 24" xfId="702" xr:uid="{00000000-0005-0000-0000-000043040000}"/>
    <cellStyle name="Normal 6 25" xfId="703" xr:uid="{00000000-0005-0000-0000-000044040000}"/>
    <cellStyle name="Normal 6 26" xfId="704" xr:uid="{00000000-0005-0000-0000-000045040000}"/>
    <cellStyle name="Normal 6 27" xfId="763" xr:uid="{00000000-0005-0000-0000-000046040000}"/>
    <cellStyle name="Normal 6 28" xfId="24" xr:uid="{00000000-0005-0000-0000-000033040000}"/>
    <cellStyle name="Normal 6 3" xfId="705" xr:uid="{00000000-0005-0000-0000-000047040000}"/>
    <cellStyle name="Normal 6 4" xfId="706" xr:uid="{00000000-0005-0000-0000-000048040000}"/>
    <cellStyle name="Normal 6 5" xfId="707" xr:uid="{00000000-0005-0000-0000-000049040000}"/>
    <cellStyle name="Normal 6 6" xfId="708" xr:uid="{00000000-0005-0000-0000-00004A040000}"/>
    <cellStyle name="Normal 6 6 2" xfId="709" xr:uid="{00000000-0005-0000-0000-00004B040000}"/>
    <cellStyle name="Normal 6 7" xfId="710" xr:uid="{00000000-0005-0000-0000-00004C040000}"/>
    <cellStyle name="Normal 6 8" xfId="711" xr:uid="{00000000-0005-0000-0000-00004D040000}"/>
    <cellStyle name="Normal 6 9" xfId="712" xr:uid="{00000000-0005-0000-0000-00004E040000}"/>
    <cellStyle name="Normal 7" xfId="713" xr:uid="{00000000-0005-0000-0000-00004F040000}"/>
    <cellStyle name="Normal 7 10" xfId="714" xr:uid="{00000000-0005-0000-0000-000050040000}"/>
    <cellStyle name="Normal 7 11" xfId="715" xr:uid="{00000000-0005-0000-0000-000051040000}"/>
    <cellStyle name="Normal 7 12" xfId="716" xr:uid="{00000000-0005-0000-0000-000052040000}"/>
    <cellStyle name="Normal 7 13" xfId="717" xr:uid="{00000000-0005-0000-0000-000053040000}"/>
    <cellStyle name="Normal 7 2" xfId="718" xr:uid="{00000000-0005-0000-0000-000054040000}"/>
    <cellStyle name="Normal 7 3" xfId="719" xr:uid="{00000000-0005-0000-0000-000055040000}"/>
    <cellStyle name="Normal 7 4" xfId="720" xr:uid="{00000000-0005-0000-0000-000056040000}"/>
    <cellStyle name="Normal 7 5" xfId="721" xr:uid="{00000000-0005-0000-0000-000057040000}"/>
    <cellStyle name="Normal 7 6" xfId="722" xr:uid="{00000000-0005-0000-0000-000058040000}"/>
    <cellStyle name="Normal 7 7" xfId="723" xr:uid="{00000000-0005-0000-0000-000059040000}"/>
    <cellStyle name="Normal 7 8" xfId="724" xr:uid="{00000000-0005-0000-0000-00005A040000}"/>
    <cellStyle name="Normal 7 9" xfId="725" xr:uid="{00000000-0005-0000-0000-00005B040000}"/>
    <cellStyle name="Normal 8" xfId="726" xr:uid="{00000000-0005-0000-0000-00005C040000}"/>
    <cellStyle name="Normal 8 10" xfId="727" xr:uid="{00000000-0005-0000-0000-00005D040000}"/>
    <cellStyle name="Normal 8 11" xfId="728" xr:uid="{00000000-0005-0000-0000-00005E040000}"/>
    <cellStyle name="Normal 8 12" xfId="729" xr:uid="{00000000-0005-0000-0000-00005F040000}"/>
    <cellStyle name="Normal 8 13" xfId="730" xr:uid="{00000000-0005-0000-0000-000060040000}"/>
    <cellStyle name="Normal 8 14" xfId="731" xr:uid="{00000000-0005-0000-0000-000061040000}"/>
    <cellStyle name="Normal 8 15" xfId="732" xr:uid="{00000000-0005-0000-0000-000062040000}"/>
    <cellStyle name="Normal 8 2" xfId="733" xr:uid="{00000000-0005-0000-0000-000063040000}"/>
    <cellStyle name="Normal 8 2 2" xfId="1163" xr:uid="{00000000-0005-0000-0000-000064040000}"/>
    <cellStyle name="Normal 8 2 2 2" xfId="1164" xr:uid="{00000000-0005-0000-0000-000065040000}"/>
    <cellStyle name="Normal 8 2 2 3" xfId="1165" xr:uid="{00000000-0005-0000-0000-000066040000}"/>
    <cellStyle name="Normal 8 2 3" xfId="1166" xr:uid="{00000000-0005-0000-0000-000067040000}"/>
    <cellStyle name="Normal 8 2 4" xfId="1167" xr:uid="{00000000-0005-0000-0000-000068040000}"/>
    <cellStyle name="Normal 8 3" xfId="734" xr:uid="{00000000-0005-0000-0000-000069040000}"/>
    <cellStyle name="Normal 8 3 2" xfId="1168" xr:uid="{00000000-0005-0000-0000-00006A040000}"/>
    <cellStyle name="Normal 8 3 3" xfId="1169" xr:uid="{00000000-0005-0000-0000-00006B040000}"/>
    <cellStyle name="Normal 8 4" xfId="735" xr:uid="{00000000-0005-0000-0000-00006C040000}"/>
    <cellStyle name="Normal 8 5" xfId="736" xr:uid="{00000000-0005-0000-0000-00006D040000}"/>
    <cellStyle name="Normal 8 6" xfId="737" xr:uid="{00000000-0005-0000-0000-00006E040000}"/>
    <cellStyle name="Normal 8 7" xfId="738" xr:uid="{00000000-0005-0000-0000-00006F040000}"/>
    <cellStyle name="Normal 8 8" xfId="739" xr:uid="{00000000-0005-0000-0000-000070040000}"/>
    <cellStyle name="Normal 8 9" xfId="740" xr:uid="{00000000-0005-0000-0000-000071040000}"/>
    <cellStyle name="Normal 9" xfId="741" xr:uid="{00000000-0005-0000-0000-000072040000}"/>
    <cellStyle name="Normal 9 10" xfId="742" xr:uid="{00000000-0005-0000-0000-000073040000}"/>
    <cellStyle name="Normal 9 11" xfId="743" xr:uid="{00000000-0005-0000-0000-000074040000}"/>
    <cellStyle name="Normal 9 12" xfId="744" xr:uid="{00000000-0005-0000-0000-000075040000}"/>
    <cellStyle name="Normal 9 13" xfId="745" xr:uid="{00000000-0005-0000-0000-000076040000}"/>
    <cellStyle name="Normal 9 2" xfId="746" xr:uid="{00000000-0005-0000-0000-000077040000}"/>
    <cellStyle name="Normal 9 3" xfId="747" xr:uid="{00000000-0005-0000-0000-000078040000}"/>
    <cellStyle name="Normal 9 4" xfId="748" xr:uid="{00000000-0005-0000-0000-000079040000}"/>
    <cellStyle name="Normal 9 5" xfId="749" xr:uid="{00000000-0005-0000-0000-00007A040000}"/>
    <cellStyle name="Normal 9 6" xfId="750" xr:uid="{00000000-0005-0000-0000-00007B040000}"/>
    <cellStyle name="Normal 9 7" xfId="751" xr:uid="{00000000-0005-0000-0000-00007C040000}"/>
    <cellStyle name="Normal 9 8" xfId="752" xr:uid="{00000000-0005-0000-0000-00007D040000}"/>
    <cellStyle name="Normal 9 9" xfId="753" xr:uid="{00000000-0005-0000-0000-00007E040000}"/>
    <cellStyle name="Normale 2" xfId="754" xr:uid="{00000000-0005-0000-0000-000080040000}"/>
    <cellStyle name="Note 2" xfId="1170" xr:uid="{00000000-0005-0000-0000-000081040000}"/>
    <cellStyle name="note 2 2" xfId="1171" xr:uid="{00000000-0005-0000-0000-000082040000}"/>
    <cellStyle name="Note 2 3" xfId="1172" xr:uid="{00000000-0005-0000-0000-000083040000}"/>
    <cellStyle name="Nr" xfId="1173" xr:uid="{00000000-0005-0000-0000-000084040000}"/>
    <cellStyle name="Output 2" xfId="1174" xr:uid="{00000000-0005-0000-0000-000085040000}"/>
    <cellStyle name="Percent 2" xfId="755" xr:uid="{00000000-0005-0000-0000-000086040000}"/>
    <cellStyle name="Percent 2 2" xfId="756" xr:uid="{00000000-0005-0000-0000-000087040000}"/>
    <cellStyle name="Percent 3" xfId="757" xr:uid="{00000000-0005-0000-0000-000088040000}"/>
    <cellStyle name="Percentuale 2" xfId="758" xr:uid="{00000000-0005-0000-0000-000089040000}"/>
    <cellStyle name="Percentuale 3" xfId="759" xr:uid="{00000000-0005-0000-0000-00008A040000}"/>
    <cellStyle name="Rate" xfId="1175" xr:uid="{00000000-0005-0000-0000-00008B040000}"/>
    <cellStyle name="RateBold" xfId="1176" xr:uid="{00000000-0005-0000-0000-00008C040000}"/>
    <cellStyle name="Rupees" xfId="1177" xr:uid="{00000000-0005-0000-0000-00008D040000}"/>
    <cellStyle name="Rupees 2" xfId="1178" xr:uid="{00000000-0005-0000-0000-00008E040000}"/>
    <cellStyle name="Section Title" xfId="1179" xr:uid="{00000000-0005-0000-0000-00008F040000}"/>
    <cellStyle name="Style 1" xfId="760" xr:uid="{00000000-0005-0000-0000-000090040000}"/>
    <cellStyle name="Style 1 2" xfId="1180" xr:uid="{00000000-0005-0000-0000-000091040000}"/>
    <cellStyle name="Style 1 2 2" xfId="1181" xr:uid="{00000000-0005-0000-0000-000092040000}"/>
    <cellStyle name="Subtitle" xfId="1182" xr:uid="{00000000-0005-0000-0000-000093040000}"/>
    <cellStyle name="Subtotal" xfId="1183" xr:uid="{00000000-0005-0000-0000-000094040000}"/>
    <cellStyle name="sum" xfId="1184" xr:uid="{00000000-0005-0000-0000-000095040000}"/>
    <cellStyle name="sum8" xfId="1185" xr:uid="{00000000-0005-0000-0000-000096040000}"/>
    <cellStyle name="Summary_back" xfId="1186" xr:uid="{00000000-0005-0000-0000-000097040000}"/>
    <cellStyle name="Title 2" xfId="1187" xr:uid="{00000000-0005-0000-0000-000098040000}"/>
    <cellStyle name="Title 2 2" xfId="1188" xr:uid="{00000000-0005-0000-0000-000099040000}"/>
    <cellStyle name="Title Row" xfId="1189" xr:uid="{00000000-0005-0000-0000-00009A040000}"/>
    <cellStyle name="Total 2" xfId="1190" xr:uid="{00000000-0005-0000-0000-00009B040000}"/>
    <cellStyle name="Total 2 2" xfId="1191" xr:uid="{00000000-0005-0000-0000-00009C040000}"/>
    <cellStyle name="totalbold" xfId="1192" xr:uid="{00000000-0005-0000-0000-00009D040000}"/>
    <cellStyle name="uni" xfId="1193" xr:uid="{00000000-0005-0000-0000-00009E040000}"/>
    <cellStyle name="Unit" xfId="1194" xr:uid="{00000000-0005-0000-0000-00009F040000}"/>
    <cellStyle name="v" xfId="1195" xr:uid="{00000000-0005-0000-0000-0000A0040000}"/>
    <cellStyle name="Valuta (0)_10 (2)" xfId="761" xr:uid="{00000000-0005-0000-0000-0000A1040000}"/>
    <cellStyle name="Warning Text 2" xfId="1196" xr:uid="{00000000-0005-0000-0000-0000A2040000}"/>
    <cellStyle name="パーセント 2" xfId="1197" xr:uid="{00000000-0005-0000-0000-0000A3040000}"/>
    <cellStyle name="標準 2" xfId="1198" xr:uid="{00000000-0005-0000-0000-0000A404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view="pageBreakPreview" zoomScaleNormal="100" zoomScaleSheetLayoutView="100" workbookViewId="0">
      <selection activeCell="B10" sqref="B10:D10"/>
    </sheetView>
  </sheetViews>
  <sheetFormatPr defaultColWidth="11" defaultRowHeight="14.5"/>
  <cols>
    <col min="1" max="1" width="5" style="6" bestFit="1" customWidth="1"/>
    <col min="2" max="2" width="47.36328125" style="6" customWidth="1"/>
    <col min="3" max="4" width="14.08984375" style="6" bestFit="1" customWidth="1"/>
    <col min="5" max="5" width="12.90625" style="6" bestFit="1" customWidth="1"/>
    <col min="6" max="6" width="13.54296875" style="6" bestFit="1" customWidth="1"/>
    <col min="7" max="16384" width="11" style="6"/>
  </cols>
  <sheetData>
    <row r="1" spans="1:8" s="1" customFormat="1" ht="17.399999999999999" customHeight="1">
      <c r="A1" s="57" t="s">
        <v>172</v>
      </c>
      <c r="B1" s="58"/>
      <c r="C1" s="58"/>
      <c r="D1" s="59"/>
    </row>
    <row r="2" spans="1:8" s="1" customFormat="1" ht="17.399999999999999" customHeight="1">
      <c r="A2" s="57" t="s">
        <v>192</v>
      </c>
      <c r="B2" s="58"/>
      <c r="C2" s="58"/>
      <c r="D2" s="59"/>
    </row>
    <row r="3" spans="1:8" s="1" customFormat="1" ht="30" customHeight="1">
      <c r="A3" s="13" t="s">
        <v>21</v>
      </c>
      <c r="B3" s="13" t="s">
        <v>22</v>
      </c>
      <c r="C3" s="7" t="s">
        <v>3</v>
      </c>
      <c r="D3" s="7" t="s">
        <v>4</v>
      </c>
    </row>
    <row r="4" spans="1:8" customFormat="1">
      <c r="A4" s="2"/>
      <c r="B4" s="2"/>
      <c r="C4" s="3"/>
      <c r="D4" s="3"/>
    </row>
    <row r="5" spans="1:8" customFormat="1">
      <c r="A5" s="3" t="s">
        <v>5</v>
      </c>
      <c r="B5" s="4" t="s">
        <v>105</v>
      </c>
      <c r="C5" s="11">
        <f>BOQ!G159</f>
        <v>0</v>
      </c>
      <c r="D5" s="11">
        <f>BOQ!H159</f>
        <v>0</v>
      </c>
    </row>
    <row r="6" spans="1:8" customFormat="1">
      <c r="A6" s="3"/>
      <c r="B6" s="2"/>
      <c r="C6" s="12"/>
      <c r="D6" s="12"/>
    </row>
    <row r="7" spans="1:8" customFormat="1" ht="15.5">
      <c r="A7" s="9"/>
      <c r="B7" s="10" t="s">
        <v>184</v>
      </c>
      <c r="C7" s="63">
        <f>C5+D5</f>
        <v>0</v>
      </c>
      <c r="D7" s="64"/>
      <c r="E7" s="8"/>
      <c r="F7" s="14"/>
    </row>
    <row r="8" spans="1:8" customFormat="1">
      <c r="A8" s="60"/>
      <c r="B8" s="61"/>
      <c r="C8" s="61"/>
      <c r="D8" s="62"/>
    </row>
    <row r="9" spans="1:8">
      <c r="A9" s="65" t="s">
        <v>136</v>
      </c>
      <c r="B9" s="65"/>
      <c r="C9" s="65"/>
      <c r="D9" s="65"/>
      <c r="F9" s="15"/>
      <c r="H9" s="15"/>
    </row>
    <row r="10" spans="1:8" ht="30" customHeight="1">
      <c r="A10" s="3">
        <v>1</v>
      </c>
      <c r="B10" s="55" t="s">
        <v>128</v>
      </c>
      <c r="C10" s="56"/>
      <c r="D10" s="56"/>
    </row>
    <row r="11" spans="1:8" ht="62.4" customHeight="1">
      <c r="A11" s="3">
        <v>2</v>
      </c>
      <c r="B11" s="55" t="s">
        <v>129</v>
      </c>
      <c r="C11" s="56"/>
      <c r="D11" s="56"/>
    </row>
    <row r="12" spans="1:8" ht="27.65" customHeight="1">
      <c r="A12" s="3">
        <v>3</v>
      </c>
      <c r="B12" s="55" t="s">
        <v>130</v>
      </c>
      <c r="C12" s="56"/>
      <c r="D12" s="56"/>
    </row>
    <row r="13" spans="1:8" ht="28.5" customHeight="1">
      <c r="A13" s="3">
        <v>4</v>
      </c>
      <c r="B13" s="55" t="s">
        <v>131</v>
      </c>
      <c r="C13" s="56"/>
      <c r="D13" s="56"/>
    </row>
    <row r="14" spans="1:8" ht="31.5" customHeight="1">
      <c r="A14" s="3">
        <v>5</v>
      </c>
      <c r="B14" s="55" t="s">
        <v>132</v>
      </c>
      <c r="C14" s="56"/>
      <c r="D14" s="56"/>
    </row>
    <row r="15" spans="1:8" ht="30.65" customHeight="1">
      <c r="A15" s="3">
        <v>6</v>
      </c>
      <c r="B15" s="55" t="s">
        <v>189</v>
      </c>
      <c r="C15" s="56"/>
      <c r="D15" s="56"/>
    </row>
    <row r="16" spans="1:8" ht="33" customHeight="1">
      <c r="A16" s="3">
        <v>7</v>
      </c>
      <c r="B16" s="55" t="s">
        <v>190</v>
      </c>
      <c r="C16" s="56"/>
      <c r="D16" s="56"/>
    </row>
    <row r="17" spans="1:4" ht="30.65" customHeight="1">
      <c r="A17" s="3">
        <v>8</v>
      </c>
      <c r="B17" s="55" t="s">
        <v>133</v>
      </c>
      <c r="C17" s="56"/>
      <c r="D17" s="56"/>
    </row>
    <row r="18" spans="1:4" ht="18" customHeight="1">
      <c r="A18" s="3">
        <v>9</v>
      </c>
      <c r="B18" s="55" t="s">
        <v>134</v>
      </c>
      <c r="C18" s="56"/>
      <c r="D18" s="56"/>
    </row>
    <row r="19" spans="1:4" ht="31.5" customHeight="1">
      <c r="A19" s="3">
        <v>10</v>
      </c>
      <c r="B19" s="55" t="s">
        <v>191</v>
      </c>
      <c r="C19" s="56"/>
      <c r="D19" s="56"/>
    </row>
    <row r="20" spans="1:4" ht="27.9" customHeight="1">
      <c r="A20" s="3">
        <v>11</v>
      </c>
      <c r="B20" s="55" t="s">
        <v>142</v>
      </c>
      <c r="C20" s="56"/>
      <c r="D20" s="56"/>
    </row>
    <row r="21" spans="1:4" ht="14.4" customHeight="1">
      <c r="A21" s="3">
        <v>12</v>
      </c>
      <c r="B21" s="55" t="s">
        <v>135</v>
      </c>
      <c r="C21" s="56"/>
      <c r="D21" s="56"/>
    </row>
  </sheetData>
  <mergeCells count="17">
    <mergeCell ref="B17:D17"/>
    <mergeCell ref="B19:D19"/>
    <mergeCell ref="B20:D20"/>
    <mergeCell ref="B21:D21"/>
    <mergeCell ref="A1:D1"/>
    <mergeCell ref="A2:D2"/>
    <mergeCell ref="A8:D8"/>
    <mergeCell ref="B18:D18"/>
    <mergeCell ref="C7:D7"/>
    <mergeCell ref="B10:D10"/>
    <mergeCell ref="B11:D11"/>
    <mergeCell ref="B12:D12"/>
    <mergeCell ref="B13:D13"/>
    <mergeCell ref="A9:D9"/>
    <mergeCell ref="B14:D14"/>
    <mergeCell ref="B15:D15"/>
    <mergeCell ref="B16:D16"/>
  </mergeCells>
  <printOptions horizontalCentered="1"/>
  <pageMargins left="0.25" right="0.25" top="0.25" bottom="0.25" header="0.3" footer="0.3"/>
  <pageSetup paperSize="9" fitToHeight="0" orientation="portrait" r:id="rId1"/>
  <rowBreaks count="1" manualBreakCount="1">
    <brk id="18" max="3" man="1"/>
  </rowBreaks>
  <ignoredErrors>
    <ignoredError sqref="C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E2027-CAFA-4216-A819-01CBB5BF12F9}">
  <sheetPr>
    <tabColor theme="9" tint="0.59999389629810485"/>
    <pageSetUpPr fitToPage="1"/>
  </sheetPr>
  <dimension ref="A1:AG159"/>
  <sheetViews>
    <sheetView zoomScaleNormal="100" zoomScaleSheetLayoutView="90" workbookViewId="0">
      <pane xSplit="3" ySplit="3" topLeftCell="D4" activePane="bottomRight" state="frozen"/>
      <selection pane="topRight" activeCell="D1" sqref="D1"/>
      <selection pane="bottomLeft" activeCell="A4" sqref="A4"/>
      <selection pane="bottomRight" activeCell="B5" sqref="B5"/>
    </sheetView>
  </sheetViews>
  <sheetFormatPr defaultColWidth="11" defaultRowHeight="14.5"/>
  <cols>
    <col min="1" max="1" width="6.6328125" style="17" bestFit="1" customWidth="1"/>
    <col min="2" max="2" width="83.90625" style="39" customWidth="1"/>
    <col min="3" max="3" width="6.54296875" style="17" customWidth="1"/>
    <col min="4" max="4" width="7.08984375" style="53" bestFit="1" customWidth="1"/>
    <col min="5" max="5" width="15" style="54" bestFit="1" customWidth="1"/>
    <col min="6" max="6" width="14.54296875" style="54" bestFit="1" customWidth="1"/>
    <col min="7" max="7" width="15.08984375" style="54" bestFit="1" customWidth="1"/>
    <col min="8" max="8" width="17.08984375" style="54" customWidth="1"/>
    <col min="9" max="16384" width="11" style="17"/>
  </cols>
  <sheetData>
    <row r="1" spans="1:8">
      <c r="A1" s="66" t="s">
        <v>172</v>
      </c>
      <c r="B1" s="66"/>
      <c r="C1" s="66"/>
      <c r="D1" s="66"/>
      <c r="E1" s="66"/>
      <c r="F1" s="66"/>
      <c r="G1" s="66"/>
      <c r="H1" s="66"/>
    </row>
    <row r="2" spans="1:8">
      <c r="A2" s="66" t="s">
        <v>193</v>
      </c>
      <c r="B2" s="66"/>
      <c r="C2" s="66"/>
      <c r="D2" s="66"/>
      <c r="E2" s="66"/>
      <c r="F2" s="66"/>
      <c r="G2" s="66"/>
      <c r="H2" s="66"/>
    </row>
    <row r="3" spans="1:8" s="21" customFormat="1" ht="29">
      <c r="A3" s="18" t="s">
        <v>0</v>
      </c>
      <c r="B3" s="18" t="s">
        <v>1</v>
      </c>
      <c r="C3" s="18" t="s">
        <v>2</v>
      </c>
      <c r="D3" s="19" t="s">
        <v>109</v>
      </c>
      <c r="E3" s="20" t="s">
        <v>24</v>
      </c>
      <c r="F3" s="20" t="s">
        <v>23</v>
      </c>
      <c r="G3" s="20" t="s">
        <v>3</v>
      </c>
      <c r="H3" s="20" t="s">
        <v>4</v>
      </c>
    </row>
    <row r="4" spans="1:8">
      <c r="A4" s="22" t="s">
        <v>5</v>
      </c>
      <c r="B4" s="23" t="s">
        <v>26</v>
      </c>
      <c r="C4" s="24"/>
      <c r="D4" s="25"/>
      <c r="E4" s="26"/>
      <c r="F4" s="26"/>
      <c r="G4" s="26"/>
      <c r="H4" s="26"/>
    </row>
    <row r="5" spans="1:8" ht="275.5">
      <c r="A5" s="27">
        <v>1</v>
      </c>
      <c r="B5" s="28" t="s">
        <v>185</v>
      </c>
      <c r="C5" s="29" t="s">
        <v>6</v>
      </c>
      <c r="D5" s="16">
        <v>1</v>
      </c>
      <c r="E5" s="30"/>
      <c r="F5" s="30"/>
      <c r="G5" s="31">
        <f t="shared" ref="G5:G7" si="0">E5*D5</f>
        <v>0</v>
      </c>
      <c r="H5" s="31">
        <f t="shared" ref="H5:H7" si="1">F5*D5</f>
        <v>0</v>
      </c>
    </row>
    <row r="6" spans="1:8" ht="275.5">
      <c r="A6" s="27">
        <v>2</v>
      </c>
      <c r="B6" s="28" t="s">
        <v>186</v>
      </c>
      <c r="C6" s="29" t="s">
        <v>6</v>
      </c>
      <c r="D6" s="16">
        <v>1</v>
      </c>
      <c r="E6" s="30"/>
      <c r="F6" s="30"/>
      <c r="G6" s="31">
        <f t="shared" si="0"/>
        <v>0</v>
      </c>
      <c r="H6" s="31">
        <f t="shared" si="1"/>
        <v>0</v>
      </c>
    </row>
    <row r="7" spans="1:8" ht="261">
      <c r="A7" s="27">
        <v>3</v>
      </c>
      <c r="B7" s="28" t="s">
        <v>187</v>
      </c>
      <c r="C7" s="29" t="s">
        <v>143</v>
      </c>
      <c r="D7" s="16">
        <v>1</v>
      </c>
      <c r="E7" s="30"/>
      <c r="F7" s="30"/>
      <c r="G7" s="31">
        <f t="shared" si="0"/>
        <v>0</v>
      </c>
      <c r="H7" s="31">
        <f t="shared" si="1"/>
        <v>0</v>
      </c>
    </row>
    <row r="8" spans="1:8">
      <c r="A8" s="27">
        <v>4</v>
      </c>
      <c r="B8" s="32" t="s">
        <v>146</v>
      </c>
      <c r="C8" s="33"/>
      <c r="D8" s="16"/>
      <c r="E8" s="30"/>
      <c r="F8" s="30"/>
      <c r="G8" s="30"/>
      <c r="H8" s="30"/>
    </row>
    <row r="9" spans="1:8" s="35" customFormat="1" ht="174">
      <c r="A9" s="27"/>
      <c r="B9" s="34" t="s">
        <v>175</v>
      </c>
      <c r="C9" s="29" t="s">
        <v>6</v>
      </c>
      <c r="D9" s="16">
        <v>1</v>
      </c>
      <c r="E9" s="30"/>
      <c r="F9" s="30"/>
      <c r="G9" s="31">
        <f t="shared" ref="G9" si="2">E9*D9</f>
        <v>0</v>
      </c>
      <c r="H9" s="31">
        <f t="shared" ref="H9" si="3">F9*D9</f>
        <v>0</v>
      </c>
    </row>
    <row r="10" spans="1:8" s="35" customFormat="1">
      <c r="A10" s="27"/>
      <c r="B10" s="32" t="s">
        <v>147</v>
      </c>
      <c r="C10" s="33"/>
      <c r="D10" s="16"/>
      <c r="E10" s="30"/>
      <c r="F10" s="30"/>
      <c r="G10" s="30"/>
      <c r="H10" s="30"/>
    </row>
    <row r="11" spans="1:8" s="35" customFormat="1">
      <c r="A11" s="27"/>
      <c r="B11" s="32" t="s">
        <v>27</v>
      </c>
      <c r="C11" s="33"/>
      <c r="D11" s="16"/>
      <c r="E11" s="30"/>
      <c r="F11" s="30"/>
      <c r="G11" s="30"/>
      <c r="H11" s="30"/>
    </row>
    <row r="12" spans="1:8" s="37" customFormat="1">
      <c r="A12" s="36"/>
      <c r="B12" s="32" t="s">
        <v>118</v>
      </c>
      <c r="C12" s="33"/>
      <c r="D12" s="16"/>
      <c r="E12" s="30"/>
      <c r="F12" s="30"/>
      <c r="G12" s="30"/>
      <c r="H12" s="30"/>
    </row>
    <row r="13" spans="1:8" s="35" customFormat="1">
      <c r="A13" s="27"/>
      <c r="B13" s="32" t="s">
        <v>28</v>
      </c>
      <c r="C13" s="33"/>
      <c r="D13" s="16"/>
      <c r="E13" s="30"/>
      <c r="F13" s="30"/>
      <c r="G13" s="30"/>
      <c r="H13" s="30"/>
    </row>
    <row r="14" spans="1:8" s="35" customFormat="1">
      <c r="A14" s="27"/>
      <c r="B14" s="32" t="s">
        <v>29</v>
      </c>
      <c r="C14" s="33"/>
      <c r="D14" s="16"/>
      <c r="E14" s="30"/>
      <c r="F14" s="30"/>
      <c r="G14" s="30"/>
      <c r="H14" s="30"/>
    </row>
    <row r="15" spans="1:8" s="35" customFormat="1">
      <c r="A15" s="27"/>
      <c r="B15" s="32" t="s">
        <v>30</v>
      </c>
      <c r="C15" s="33"/>
      <c r="D15" s="16"/>
      <c r="E15" s="30"/>
      <c r="F15" s="30"/>
      <c r="G15" s="30"/>
      <c r="H15" s="30"/>
    </row>
    <row r="16" spans="1:8" s="35" customFormat="1">
      <c r="A16" s="27"/>
      <c r="B16" s="32" t="s">
        <v>31</v>
      </c>
      <c r="C16" s="33"/>
      <c r="D16" s="16"/>
      <c r="E16" s="30"/>
      <c r="F16" s="30"/>
      <c r="G16" s="30"/>
      <c r="H16" s="30"/>
    </row>
    <row r="17" spans="1:8" s="35" customFormat="1">
      <c r="A17" s="27"/>
      <c r="B17" s="32" t="s">
        <v>32</v>
      </c>
      <c r="C17" s="33"/>
      <c r="D17" s="16"/>
      <c r="E17" s="30"/>
      <c r="F17" s="30"/>
      <c r="G17" s="30"/>
      <c r="H17" s="30"/>
    </row>
    <row r="18" spans="1:8" s="35" customFormat="1">
      <c r="A18" s="27"/>
      <c r="B18" s="32" t="s">
        <v>33</v>
      </c>
      <c r="C18" s="33"/>
      <c r="D18" s="16"/>
      <c r="E18" s="30"/>
      <c r="F18" s="30"/>
      <c r="G18" s="30"/>
      <c r="H18" s="30"/>
    </row>
    <row r="19" spans="1:8" s="35" customFormat="1">
      <c r="A19" s="27"/>
      <c r="B19" s="32" t="s">
        <v>34</v>
      </c>
      <c r="C19" s="33"/>
      <c r="D19" s="16"/>
      <c r="E19" s="30"/>
      <c r="F19" s="30"/>
      <c r="G19" s="30"/>
      <c r="H19" s="30"/>
    </row>
    <row r="20" spans="1:8" s="35" customFormat="1">
      <c r="A20" s="27"/>
      <c r="B20" s="32" t="s">
        <v>35</v>
      </c>
      <c r="C20" s="33"/>
      <c r="D20" s="16"/>
      <c r="E20" s="30"/>
      <c r="F20" s="30"/>
      <c r="G20" s="30"/>
      <c r="H20" s="30"/>
    </row>
    <row r="21" spans="1:8" s="35" customFormat="1" ht="43.5">
      <c r="A21" s="27"/>
      <c r="B21" s="32" t="s">
        <v>36</v>
      </c>
      <c r="C21" s="33"/>
      <c r="D21" s="16"/>
      <c r="E21" s="30"/>
      <c r="F21" s="30"/>
      <c r="G21" s="30"/>
      <c r="H21" s="30"/>
    </row>
    <row r="22" spans="1:8" s="35" customFormat="1">
      <c r="A22" s="27"/>
      <c r="B22" s="32" t="s">
        <v>37</v>
      </c>
      <c r="C22" s="33"/>
      <c r="D22" s="16"/>
      <c r="E22" s="30"/>
      <c r="F22" s="30"/>
      <c r="G22" s="30"/>
      <c r="H22" s="30"/>
    </row>
    <row r="23" spans="1:8" s="35" customFormat="1">
      <c r="A23" s="27"/>
      <c r="B23" s="32" t="s">
        <v>38</v>
      </c>
      <c r="C23" s="33"/>
      <c r="D23" s="16"/>
      <c r="E23" s="30"/>
      <c r="F23" s="30"/>
      <c r="G23" s="30"/>
      <c r="H23" s="30"/>
    </row>
    <row r="24" spans="1:8" s="35" customFormat="1">
      <c r="A24" s="27"/>
      <c r="B24" s="32" t="s">
        <v>39</v>
      </c>
      <c r="C24" s="33"/>
      <c r="D24" s="16"/>
      <c r="E24" s="30"/>
      <c r="F24" s="30"/>
      <c r="G24" s="30"/>
      <c r="H24" s="30"/>
    </row>
    <row r="25" spans="1:8" s="35" customFormat="1" ht="29">
      <c r="A25" s="27"/>
      <c r="B25" s="32" t="s">
        <v>148</v>
      </c>
      <c r="C25" s="33"/>
      <c r="D25" s="16"/>
      <c r="E25" s="30"/>
      <c r="F25" s="30"/>
      <c r="G25" s="30"/>
      <c r="H25" s="30"/>
    </row>
    <row r="26" spans="1:8" s="35" customFormat="1">
      <c r="A26" s="27"/>
      <c r="B26" s="32" t="s">
        <v>40</v>
      </c>
      <c r="C26" s="33"/>
      <c r="D26" s="16"/>
      <c r="E26" s="30"/>
      <c r="F26" s="30"/>
      <c r="G26" s="30"/>
      <c r="H26" s="30"/>
    </row>
    <row r="27" spans="1:8" s="35" customFormat="1">
      <c r="A27" s="27"/>
      <c r="B27" s="32" t="s">
        <v>41</v>
      </c>
      <c r="C27" s="33"/>
      <c r="D27" s="16"/>
      <c r="E27" s="30"/>
      <c r="F27" s="30"/>
      <c r="G27" s="30"/>
      <c r="H27" s="30"/>
    </row>
    <row r="28" spans="1:8" s="35" customFormat="1">
      <c r="A28" s="27"/>
      <c r="B28" s="32" t="s">
        <v>42</v>
      </c>
      <c r="C28" s="33"/>
      <c r="D28" s="16"/>
      <c r="E28" s="30"/>
      <c r="F28" s="30"/>
      <c r="G28" s="30"/>
      <c r="H28" s="30"/>
    </row>
    <row r="29" spans="1:8" s="35" customFormat="1">
      <c r="A29" s="27"/>
      <c r="B29" s="32" t="s">
        <v>149</v>
      </c>
      <c r="C29" s="33"/>
      <c r="D29" s="16"/>
      <c r="E29" s="30"/>
      <c r="F29" s="30"/>
      <c r="G29" s="30"/>
      <c r="H29" s="30"/>
    </row>
    <row r="30" spans="1:8" s="35" customFormat="1">
      <c r="A30" s="27"/>
      <c r="B30" s="32" t="s">
        <v>43</v>
      </c>
      <c r="C30" s="33"/>
      <c r="D30" s="16"/>
      <c r="E30" s="30"/>
      <c r="F30" s="30"/>
      <c r="G30" s="30"/>
      <c r="H30" s="30"/>
    </row>
    <row r="31" spans="1:8" s="35" customFormat="1">
      <c r="A31" s="27"/>
      <c r="B31" s="32" t="s">
        <v>44</v>
      </c>
      <c r="C31" s="33"/>
      <c r="D31" s="16"/>
      <c r="E31" s="30"/>
      <c r="F31" s="30"/>
      <c r="G31" s="30"/>
      <c r="H31" s="30"/>
    </row>
    <row r="32" spans="1:8" s="35" customFormat="1">
      <c r="A32" s="27"/>
      <c r="B32" s="32" t="s">
        <v>45</v>
      </c>
      <c r="C32" s="33"/>
      <c r="D32" s="16"/>
      <c r="E32" s="30"/>
      <c r="F32" s="30"/>
      <c r="G32" s="30"/>
      <c r="H32" s="30"/>
    </row>
    <row r="33" spans="1:8" s="35" customFormat="1">
      <c r="A33" s="27"/>
      <c r="B33" s="32" t="s">
        <v>46</v>
      </c>
      <c r="C33" s="33"/>
      <c r="D33" s="16"/>
      <c r="E33" s="30"/>
      <c r="F33" s="30"/>
      <c r="G33" s="30"/>
      <c r="H33" s="30"/>
    </row>
    <row r="34" spans="1:8" s="35" customFormat="1">
      <c r="A34" s="27"/>
      <c r="B34" s="32" t="s">
        <v>47</v>
      </c>
      <c r="C34" s="33"/>
      <c r="D34" s="16"/>
      <c r="E34" s="30"/>
      <c r="F34" s="30"/>
      <c r="G34" s="30"/>
      <c r="H34" s="30"/>
    </row>
    <row r="35" spans="1:8" s="35" customFormat="1">
      <c r="A35" s="27"/>
      <c r="B35" s="32" t="s">
        <v>48</v>
      </c>
      <c r="C35" s="33"/>
      <c r="D35" s="16"/>
      <c r="E35" s="30"/>
      <c r="F35" s="30"/>
      <c r="G35" s="30"/>
      <c r="H35" s="30"/>
    </row>
    <row r="36" spans="1:8" s="35" customFormat="1">
      <c r="A36" s="27"/>
      <c r="B36" s="32" t="s">
        <v>49</v>
      </c>
      <c r="C36" s="33"/>
      <c r="D36" s="16"/>
      <c r="E36" s="30"/>
      <c r="F36" s="30"/>
      <c r="G36" s="30"/>
      <c r="H36" s="30"/>
    </row>
    <row r="37" spans="1:8" s="35" customFormat="1">
      <c r="A37" s="27"/>
      <c r="B37" s="32" t="s">
        <v>50</v>
      </c>
      <c r="C37" s="33"/>
      <c r="D37" s="16"/>
      <c r="E37" s="30"/>
      <c r="F37" s="30"/>
      <c r="G37" s="30"/>
      <c r="H37" s="30"/>
    </row>
    <row r="38" spans="1:8" s="35" customFormat="1">
      <c r="A38" s="27"/>
      <c r="B38" s="32" t="s">
        <v>51</v>
      </c>
      <c r="C38" s="33"/>
      <c r="D38" s="16"/>
      <c r="E38" s="30"/>
      <c r="F38" s="30"/>
      <c r="G38" s="30"/>
      <c r="H38" s="30"/>
    </row>
    <row r="39" spans="1:8" s="35" customFormat="1">
      <c r="A39" s="27"/>
      <c r="B39" s="32" t="s">
        <v>113</v>
      </c>
      <c r="C39" s="33"/>
      <c r="D39" s="16"/>
      <c r="E39" s="30"/>
      <c r="F39" s="30"/>
      <c r="G39" s="30"/>
      <c r="H39" s="30"/>
    </row>
    <row r="40" spans="1:8" s="35" customFormat="1">
      <c r="A40" s="27"/>
      <c r="B40" s="32" t="s">
        <v>52</v>
      </c>
      <c r="C40" s="33"/>
      <c r="D40" s="16"/>
      <c r="E40" s="30"/>
      <c r="F40" s="30"/>
      <c r="G40" s="30"/>
      <c r="H40" s="30"/>
    </row>
    <row r="41" spans="1:8" s="35" customFormat="1" ht="29">
      <c r="A41" s="27"/>
      <c r="B41" s="32" t="s">
        <v>53</v>
      </c>
      <c r="C41" s="33"/>
      <c r="D41" s="16"/>
      <c r="E41" s="30"/>
      <c r="F41" s="30"/>
      <c r="G41" s="30"/>
      <c r="H41" s="30"/>
    </row>
    <row r="42" spans="1:8" s="35" customFormat="1" ht="29">
      <c r="A42" s="27"/>
      <c r="B42" s="32" t="s">
        <v>54</v>
      </c>
      <c r="C42" s="33"/>
      <c r="D42" s="16"/>
      <c r="E42" s="30"/>
      <c r="F42" s="30"/>
      <c r="G42" s="30"/>
      <c r="H42" s="30"/>
    </row>
    <row r="43" spans="1:8" s="35" customFormat="1">
      <c r="A43" s="27"/>
      <c r="B43" s="32" t="s">
        <v>55</v>
      </c>
      <c r="C43" s="33"/>
      <c r="D43" s="16"/>
      <c r="E43" s="30"/>
      <c r="F43" s="30"/>
      <c r="G43" s="30"/>
      <c r="H43" s="30"/>
    </row>
    <row r="44" spans="1:8" s="35" customFormat="1">
      <c r="A44" s="27"/>
      <c r="B44" s="32" t="s">
        <v>56</v>
      </c>
      <c r="C44" s="33"/>
      <c r="D44" s="16"/>
      <c r="E44" s="30"/>
      <c r="F44" s="30"/>
      <c r="G44" s="30"/>
      <c r="H44" s="30"/>
    </row>
    <row r="45" spans="1:8" s="35" customFormat="1">
      <c r="A45" s="27"/>
      <c r="B45" s="32" t="s">
        <v>57</v>
      </c>
      <c r="C45" s="33"/>
      <c r="D45" s="16"/>
      <c r="E45" s="30"/>
      <c r="F45" s="30"/>
      <c r="G45" s="30"/>
      <c r="H45" s="30"/>
    </row>
    <row r="46" spans="1:8" s="35" customFormat="1" ht="29">
      <c r="A46" s="27"/>
      <c r="B46" s="32" t="s">
        <v>58</v>
      </c>
      <c r="C46" s="33"/>
      <c r="D46" s="16"/>
      <c r="E46" s="30"/>
      <c r="F46" s="30"/>
      <c r="G46" s="30"/>
      <c r="H46" s="30"/>
    </row>
    <row r="47" spans="1:8" s="35" customFormat="1">
      <c r="A47" s="27"/>
      <c r="B47" s="32" t="s">
        <v>115</v>
      </c>
      <c r="C47" s="33"/>
      <c r="D47" s="16"/>
      <c r="E47" s="30"/>
      <c r="F47" s="30"/>
      <c r="G47" s="30"/>
      <c r="H47" s="30"/>
    </row>
    <row r="48" spans="1:8" s="35" customFormat="1">
      <c r="A48" s="27"/>
      <c r="B48" s="32" t="s">
        <v>59</v>
      </c>
      <c r="C48" s="33"/>
      <c r="D48" s="16"/>
      <c r="E48" s="30"/>
      <c r="F48" s="30"/>
      <c r="G48" s="30"/>
      <c r="H48" s="30"/>
    </row>
    <row r="49" spans="1:8" s="35" customFormat="1">
      <c r="A49" s="27"/>
      <c r="B49" s="32" t="s">
        <v>60</v>
      </c>
      <c r="C49" s="33"/>
      <c r="D49" s="16"/>
      <c r="E49" s="30"/>
      <c r="F49" s="30"/>
      <c r="G49" s="30"/>
      <c r="H49" s="30"/>
    </row>
    <row r="50" spans="1:8" s="35" customFormat="1">
      <c r="A50" s="27"/>
      <c r="B50" s="32" t="s">
        <v>61</v>
      </c>
      <c r="C50" s="33"/>
      <c r="D50" s="16"/>
      <c r="E50" s="30"/>
      <c r="F50" s="30"/>
      <c r="G50" s="30"/>
      <c r="H50" s="30"/>
    </row>
    <row r="51" spans="1:8" s="35" customFormat="1">
      <c r="A51" s="27"/>
      <c r="B51" s="32" t="s">
        <v>62</v>
      </c>
      <c r="C51" s="33"/>
      <c r="D51" s="16"/>
      <c r="E51" s="30"/>
      <c r="F51" s="30"/>
      <c r="G51" s="30"/>
      <c r="H51" s="30"/>
    </row>
    <row r="52" spans="1:8" s="35" customFormat="1">
      <c r="A52" s="27"/>
      <c r="B52" s="32" t="s">
        <v>63</v>
      </c>
      <c r="C52" s="33"/>
      <c r="D52" s="16"/>
      <c r="E52" s="30"/>
      <c r="F52" s="30"/>
      <c r="G52" s="30"/>
      <c r="H52" s="30"/>
    </row>
    <row r="53" spans="1:8" s="35" customFormat="1">
      <c r="A53" s="27"/>
      <c r="B53" s="32" t="s">
        <v>64</v>
      </c>
      <c r="C53" s="33"/>
      <c r="D53" s="16"/>
      <c r="E53" s="30"/>
      <c r="F53" s="30"/>
      <c r="G53" s="30"/>
      <c r="H53" s="30"/>
    </row>
    <row r="54" spans="1:8" s="35" customFormat="1" ht="29">
      <c r="A54" s="27"/>
      <c r="B54" s="32" t="s">
        <v>65</v>
      </c>
      <c r="C54" s="33"/>
      <c r="D54" s="16"/>
      <c r="E54" s="30"/>
      <c r="F54" s="30"/>
      <c r="G54" s="30"/>
      <c r="H54" s="30"/>
    </row>
    <row r="55" spans="1:8" s="35" customFormat="1" ht="29">
      <c r="A55" s="27"/>
      <c r="B55" s="32" t="s">
        <v>66</v>
      </c>
      <c r="C55" s="33"/>
      <c r="D55" s="16"/>
      <c r="E55" s="30"/>
      <c r="F55" s="30"/>
      <c r="G55" s="30"/>
      <c r="H55" s="30"/>
    </row>
    <row r="56" spans="1:8" s="35" customFormat="1" ht="29">
      <c r="A56" s="27"/>
      <c r="B56" s="32" t="s">
        <v>67</v>
      </c>
      <c r="C56" s="33"/>
      <c r="D56" s="16"/>
      <c r="E56" s="30"/>
      <c r="F56" s="30"/>
      <c r="G56" s="30"/>
      <c r="H56" s="30"/>
    </row>
    <row r="57" spans="1:8" s="35" customFormat="1">
      <c r="A57" s="27"/>
      <c r="B57" s="32" t="s">
        <v>68</v>
      </c>
      <c r="C57" s="33"/>
      <c r="D57" s="16"/>
      <c r="E57" s="30"/>
      <c r="F57" s="30"/>
      <c r="G57" s="30"/>
      <c r="H57" s="30"/>
    </row>
    <row r="58" spans="1:8" s="35" customFormat="1">
      <c r="A58" s="27"/>
      <c r="B58" s="32" t="s">
        <v>69</v>
      </c>
      <c r="C58" s="33"/>
      <c r="D58" s="16"/>
      <c r="E58" s="30"/>
      <c r="F58" s="30"/>
      <c r="G58" s="30"/>
      <c r="H58" s="30"/>
    </row>
    <row r="59" spans="1:8" s="35" customFormat="1" ht="29">
      <c r="A59" s="27"/>
      <c r="B59" s="32" t="s">
        <v>70</v>
      </c>
      <c r="C59" s="33"/>
      <c r="D59" s="16"/>
      <c r="E59" s="30"/>
      <c r="F59" s="30"/>
      <c r="G59" s="30"/>
      <c r="H59" s="30"/>
    </row>
    <row r="60" spans="1:8" s="35" customFormat="1">
      <c r="A60" s="27"/>
      <c r="B60" s="32" t="s">
        <v>71</v>
      </c>
      <c r="C60" s="33"/>
      <c r="D60" s="16"/>
      <c r="E60" s="30"/>
      <c r="F60" s="30"/>
      <c r="G60" s="30"/>
      <c r="H60" s="30"/>
    </row>
    <row r="61" spans="1:8" s="35" customFormat="1" ht="29">
      <c r="A61" s="27"/>
      <c r="B61" s="32" t="s">
        <v>72</v>
      </c>
      <c r="C61" s="33"/>
      <c r="D61" s="16"/>
      <c r="E61" s="30"/>
      <c r="F61" s="30"/>
      <c r="G61" s="30"/>
      <c r="H61" s="30"/>
    </row>
    <row r="62" spans="1:8" s="35" customFormat="1">
      <c r="A62" s="27"/>
      <c r="B62" s="32" t="s">
        <v>73</v>
      </c>
      <c r="C62" s="33"/>
      <c r="D62" s="16"/>
      <c r="E62" s="30"/>
      <c r="F62" s="30"/>
      <c r="G62" s="30"/>
      <c r="H62" s="30"/>
    </row>
    <row r="63" spans="1:8" s="35" customFormat="1">
      <c r="A63" s="27"/>
      <c r="B63" s="32" t="s">
        <v>74</v>
      </c>
      <c r="C63" s="33"/>
      <c r="D63" s="16"/>
      <c r="E63" s="30"/>
      <c r="F63" s="30"/>
      <c r="G63" s="30"/>
      <c r="H63" s="30"/>
    </row>
    <row r="64" spans="1:8" s="35" customFormat="1" ht="58">
      <c r="A64" s="27"/>
      <c r="B64" s="34" t="s">
        <v>116</v>
      </c>
      <c r="C64" s="33"/>
      <c r="D64" s="16"/>
      <c r="E64" s="30"/>
      <c r="F64" s="30"/>
      <c r="G64" s="30"/>
      <c r="H64" s="30"/>
    </row>
    <row r="65" spans="1:33" s="39" customFormat="1">
      <c r="A65" s="27"/>
      <c r="B65" s="38" t="s">
        <v>75</v>
      </c>
      <c r="C65" s="33"/>
      <c r="D65" s="16"/>
      <c r="E65" s="30"/>
      <c r="F65" s="30"/>
      <c r="G65" s="30"/>
      <c r="H65" s="30"/>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row>
    <row r="66" spans="1:33" s="39" customFormat="1">
      <c r="A66" s="27" t="s">
        <v>7</v>
      </c>
      <c r="B66" s="32" t="s">
        <v>176</v>
      </c>
      <c r="C66" s="33"/>
      <c r="D66" s="16"/>
      <c r="E66" s="30"/>
      <c r="F66" s="30"/>
      <c r="G66" s="30"/>
      <c r="H66" s="30"/>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row>
    <row r="67" spans="1:33" s="39" customFormat="1">
      <c r="A67" s="27" t="s">
        <v>8</v>
      </c>
      <c r="B67" s="32" t="s">
        <v>177</v>
      </c>
      <c r="C67" s="33"/>
      <c r="D67" s="16"/>
      <c r="E67" s="30"/>
      <c r="F67" s="30"/>
      <c r="G67" s="30"/>
      <c r="H67" s="30"/>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row>
    <row r="68" spans="1:33" s="39" customFormat="1">
      <c r="A68" s="27" t="s">
        <v>9</v>
      </c>
      <c r="B68" s="32" t="s">
        <v>106</v>
      </c>
      <c r="C68" s="33"/>
      <c r="D68" s="16"/>
      <c r="E68" s="30"/>
      <c r="F68" s="30"/>
      <c r="G68" s="30"/>
      <c r="H68" s="30"/>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row>
    <row r="69" spans="1:33" s="39" customFormat="1">
      <c r="A69" s="27" t="s">
        <v>10</v>
      </c>
      <c r="B69" s="32" t="s">
        <v>150</v>
      </c>
      <c r="C69" s="33"/>
      <c r="D69" s="16"/>
      <c r="E69" s="30"/>
      <c r="F69" s="30"/>
      <c r="G69" s="30"/>
      <c r="H69" s="30"/>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row>
    <row r="70" spans="1:33" s="39" customFormat="1">
      <c r="A70" s="27" t="s">
        <v>11</v>
      </c>
      <c r="B70" s="32" t="s">
        <v>151</v>
      </c>
      <c r="C70" s="33"/>
      <c r="D70" s="16"/>
      <c r="E70" s="30"/>
      <c r="F70" s="30"/>
      <c r="G70" s="30"/>
      <c r="H70" s="30"/>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row>
    <row r="71" spans="1:33" s="39" customFormat="1">
      <c r="A71" s="27" t="s">
        <v>12</v>
      </c>
      <c r="B71" s="32" t="s">
        <v>152</v>
      </c>
      <c r="C71" s="33"/>
      <c r="D71" s="16"/>
      <c r="E71" s="30"/>
      <c r="F71" s="30"/>
      <c r="G71" s="30"/>
      <c r="H71" s="30"/>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row>
    <row r="72" spans="1:33" s="39" customFormat="1">
      <c r="A72" s="27" t="s">
        <v>13</v>
      </c>
      <c r="B72" s="32" t="s">
        <v>76</v>
      </c>
      <c r="C72" s="33"/>
      <c r="D72" s="16"/>
      <c r="E72" s="30"/>
      <c r="F72" s="30"/>
      <c r="G72" s="30"/>
      <c r="H72" s="30"/>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row>
    <row r="73" spans="1:33" s="39" customFormat="1">
      <c r="A73" s="27"/>
      <c r="B73" s="38" t="s">
        <v>77</v>
      </c>
      <c r="C73" s="33"/>
      <c r="D73" s="16"/>
      <c r="E73" s="30"/>
      <c r="F73" s="30"/>
      <c r="G73" s="30"/>
      <c r="H73" s="30"/>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row>
    <row r="74" spans="1:33" s="39" customFormat="1">
      <c r="A74" s="27" t="s">
        <v>78</v>
      </c>
      <c r="B74" s="38" t="s">
        <v>173</v>
      </c>
      <c r="C74" s="33"/>
      <c r="D74" s="16"/>
      <c r="E74" s="30"/>
      <c r="F74" s="30"/>
      <c r="G74" s="30"/>
      <c r="H74" s="30"/>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row>
    <row r="75" spans="1:33" s="39" customFormat="1">
      <c r="A75" s="27" t="s">
        <v>7</v>
      </c>
      <c r="B75" s="32" t="s">
        <v>178</v>
      </c>
      <c r="C75" s="33"/>
      <c r="D75" s="16"/>
      <c r="E75" s="30"/>
      <c r="F75" s="30"/>
      <c r="G75" s="31"/>
      <c r="H75" s="31"/>
    </row>
    <row r="76" spans="1:33" s="39" customFormat="1" ht="29">
      <c r="A76" s="27" t="s">
        <v>8</v>
      </c>
      <c r="B76" s="32" t="s">
        <v>126</v>
      </c>
      <c r="C76" s="33"/>
      <c r="D76" s="16"/>
      <c r="E76" s="30"/>
      <c r="F76" s="30"/>
      <c r="G76" s="31"/>
      <c r="H76" s="31"/>
    </row>
    <row r="77" spans="1:33" s="39" customFormat="1">
      <c r="A77" s="27" t="s">
        <v>9</v>
      </c>
      <c r="B77" s="32" t="s">
        <v>107</v>
      </c>
      <c r="C77" s="33"/>
      <c r="D77" s="16"/>
      <c r="E77" s="30"/>
      <c r="F77" s="30"/>
      <c r="G77" s="31"/>
      <c r="H77" s="31"/>
    </row>
    <row r="78" spans="1:33" s="39" customFormat="1">
      <c r="A78" s="27" t="s">
        <v>79</v>
      </c>
      <c r="B78" s="38" t="s">
        <v>174</v>
      </c>
      <c r="C78" s="33"/>
      <c r="D78" s="16"/>
      <c r="E78" s="30"/>
      <c r="F78" s="30"/>
      <c r="G78" s="31"/>
      <c r="H78" s="31"/>
    </row>
    <row r="79" spans="1:33" s="39" customFormat="1">
      <c r="A79" s="27" t="s">
        <v>7</v>
      </c>
      <c r="B79" s="32" t="s">
        <v>144</v>
      </c>
      <c r="C79" s="33"/>
      <c r="D79" s="16"/>
      <c r="E79" s="30"/>
      <c r="F79" s="30"/>
      <c r="G79" s="31"/>
      <c r="H79" s="31"/>
    </row>
    <row r="80" spans="1:33" s="39" customFormat="1" ht="29">
      <c r="A80" s="27" t="s">
        <v>8</v>
      </c>
      <c r="B80" s="32" t="s">
        <v>126</v>
      </c>
      <c r="C80" s="33"/>
      <c r="D80" s="16"/>
      <c r="E80" s="30"/>
      <c r="F80" s="30"/>
      <c r="G80" s="31"/>
      <c r="H80" s="31"/>
    </row>
    <row r="81" spans="1:8" s="39" customFormat="1">
      <c r="A81" s="27" t="s">
        <v>9</v>
      </c>
      <c r="B81" s="32" t="s">
        <v>108</v>
      </c>
      <c r="C81" s="33"/>
      <c r="D81" s="16"/>
      <c r="E81" s="30"/>
      <c r="F81" s="30"/>
      <c r="G81" s="31"/>
      <c r="H81" s="31"/>
    </row>
    <row r="82" spans="1:8" s="39" customFormat="1">
      <c r="A82" s="27" t="s">
        <v>80</v>
      </c>
      <c r="B82" s="38" t="s">
        <v>165</v>
      </c>
      <c r="C82" s="33"/>
      <c r="D82" s="16"/>
      <c r="E82" s="30"/>
      <c r="F82" s="30"/>
      <c r="G82" s="31"/>
      <c r="H82" s="31"/>
    </row>
    <row r="83" spans="1:8" s="39" customFormat="1">
      <c r="A83" s="27" t="s">
        <v>7</v>
      </c>
      <c r="B83" s="32" t="s">
        <v>120</v>
      </c>
      <c r="C83" s="33"/>
      <c r="D83" s="16"/>
      <c r="E83" s="30"/>
      <c r="F83" s="30"/>
      <c r="G83" s="31"/>
      <c r="H83" s="31"/>
    </row>
    <row r="84" spans="1:8" s="39" customFormat="1" ht="29">
      <c r="A84" s="27" t="s">
        <v>8</v>
      </c>
      <c r="B84" s="32" t="s">
        <v>81</v>
      </c>
      <c r="C84" s="33"/>
      <c r="D84" s="16"/>
      <c r="E84" s="30"/>
      <c r="F84" s="30"/>
      <c r="G84" s="31"/>
      <c r="H84" s="31"/>
    </row>
    <row r="85" spans="1:8" s="39" customFormat="1">
      <c r="A85" s="27" t="s">
        <v>9</v>
      </c>
      <c r="B85" s="32" t="s">
        <v>121</v>
      </c>
      <c r="C85" s="33"/>
      <c r="D85" s="16"/>
      <c r="E85" s="30"/>
      <c r="F85" s="30"/>
      <c r="G85" s="31"/>
      <c r="H85" s="31"/>
    </row>
    <row r="86" spans="1:8" s="39" customFormat="1">
      <c r="A86" s="27">
        <v>1</v>
      </c>
      <c r="B86" s="32" t="s">
        <v>82</v>
      </c>
      <c r="C86" s="33"/>
      <c r="D86" s="16"/>
      <c r="E86" s="30"/>
      <c r="F86" s="30"/>
      <c r="G86" s="31"/>
      <c r="H86" s="31"/>
    </row>
    <row r="87" spans="1:8" s="39" customFormat="1">
      <c r="A87" s="27">
        <v>2</v>
      </c>
      <c r="B87" s="32" t="s">
        <v>83</v>
      </c>
      <c r="C87" s="33"/>
      <c r="D87" s="16"/>
      <c r="E87" s="30"/>
      <c r="F87" s="30"/>
      <c r="G87" s="31"/>
      <c r="H87" s="31"/>
    </row>
    <row r="88" spans="1:8" s="39" customFormat="1">
      <c r="A88" s="27">
        <v>3</v>
      </c>
      <c r="B88" s="32" t="s">
        <v>112</v>
      </c>
      <c r="C88" s="33"/>
      <c r="D88" s="16"/>
      <c r="E88" s="30"/>
      <c r="F88" s="30"/>
      <c r="G88" s="31"/>
      <c r="H88" s="31"/>
    </row>
    <row r="89" spans="1:8" s="39" customFormat="1">
      <c r="A89" s="27">
        <v>4</v>
      </c>
      <c r="B89" s="32" t="s">
        <v>84</v>
      </c>
      <c r="C89" s="33"/>
      <c r="D89" s="16"/>
      <c r="E89" s="30"/>
      <c r="F89" s="30"/>
      <c r="G89" s="31"/>
      <c r="H89" s="31"/>
    </row>
    <row r="90" spans="1:8" s="39" customFormat="1">
      <c r="A90" s="27">
        <v>5</v>
      </c>
      <c r="B90" s="32" t="s">
        <v>85</v>
      </c>
      <c r="C90" s="33"/>
      <c r="D90" s="16"/>
      <c r="E90" s="30"/>
      <c r="F90" s="30"/>
      <c r="G90" s="31"/>
      <c r="H90" s="31"/>
    </row>
    <row r="91" spans="1:8" s="39" customFormat="1">
      <c r="A91" s="27">
        <v>6</v>
      </c>
      <c r="B91" s="32" t="s">
        <v>86</v>
      </c>
      <c r="C91" s="33"/>
      <c r="D91" s="16"/>
      <c r="E91" s="30"/>
      <c r="F91" s="30"/>
      <c r="G91" s="31"/>
      <c r="H91" s="31"/>
    </row>
    <row r="92" spans="1:8" s="39" customFormat="1">
      <c r="A92" s="27">
        <v>7</v>
      </c>
      <c r="B92" s="32" t="s">
        <v>87</v>
      </c>
      <c r="C92" s="33"/>
      <c r="D92" s="16"/>
      <c r="E92" s="30"/>
      <c r="F92" s="30"/>
      <c r="G92" s="31"/>
      <c r="H92" s="31"/>
    </row>
    <row r="93" spans="1:8" s="39" customFormat="1">
      <c r="A93" s="27">
        <v>8</v>
      </c>
      <c r="B93" s="32" t="s">
        <v>88</v>
      </c>
      <c r="C93" s="33"/>
      <c r="D93" s="16"/>
      <c r="E93" s="30"/>
      <c r="F93" s="30"/>
      <c r="G93" s="31"/>
      <c r="H93" s="31"/>
    </row>
    <row r="94" spans="1:8" s="39" customFormat="1">
      <c r="A94" s="27">
        <v>9</v>
      </c>
      <c r="B94" s="32" t="s">
        <v>89</v>
      </c>
      <c r="C94" s="33"/>
      <c r="D94" s="16"/>
      <c r="E94" s="30"/>
      <c r="F94" s="30"/>
      <c r="G94" s="31"/>
      <c r="H94" s="31"/>
    </row>
    <row r="95" spans="1:8" s="39" customFormat="1">
      <c r="A95" s="27">
        <v>10</v>
      </c>
      <c r="B95" s="32" t="s">
        <v>90</v>
      </c>
      <c r="C95" s="33"/>
      <c r="D95" s="16"/>
      <c r="E95" s="30"/>
      <c r="F95" s="30"/>
      <c r="G95" s="31"/>
      <c r="H95" s="31"/>
    </row>
    <row r="96" spans="1:8" s="39" customFormat="1">
      <c r="A96" s="27" t="s">
        <v>10</v>
      </c>
      <c r="B96" s="32" t="s">
        <v>122</v>
      </c>
      <c r="C96" s="33"/>
      <c r="D96" s="16"/>
      <c r="E96" s="30"/>
      <c r="F96" s="30"/>
      <c r="G96" s="31"/>
      <c r="H96" s="31"/>
    </row>
    <row r="97" spans="1:8" s="39" customFormat="1">
      <c r="A97" s="27">
        <v>1</v>
      </c>
      <c r="B97" s="32" t="s">
        <v>91</v>
      </c>
      <c r="C97" s="33"/>
      <c r="D97" s="16"/>
      <c r="E97" s="30"/>
      <c r="F97" s="30"/>
      <c r="G97" s="31"/>
      <c r="H97" s="31"/>
    </row>
    <row r="98" spans="1:8" s="39" customFormat="1">
      <c r="A98" s="27">
        <v>2</v>
      </c>
      <c r="B98" s="32" t="s">
        <v>92</v>
      </c>
      <c r="C98" s="33"/>
      <c r="D98" s="16"/>
      <c r="E98" s="30"/>
      <c r="F98" s="30"/>
      <c r="G98" s="31"/>
      <c r="H98" s="31"/>
    </row>
    <row r="99" spans="1:8" s="39" customFormat="1">
      <c r="A99" s="27">
        <v>3</v>
      </c>
      <c r="B99" s="32" t="s">
        <v>93</v>
      </c>
      <c r="C99" s="33"/>
      <c r="D99" s="16"/>
      <c r="E99" s="30"/>
      <c r="F99" s="30"/>
      <c r="G99" s="31"/>
      <c r="H99" s="31"/>
    </row>
    <row r="100" spans="1:8" s="39" customFormat="1">
      <c r="A100" s="27">
        <v>4</v>
      </c>
      <c r="B100" s="32" t="s">
        <v>94</v>
      </c>
      <c r="C100" s="33"/>
      <c r="D100" s="16"/>
      <c r="E100" s="30"/>
      <c r="F100" s="30"/>
      <c r="G100" s="31"/>
      <c r="H100" s="31"/>
    </row>
    <row r="101" spans="1:8" s="39" customFormat="1">
      <c r="A101" s="27" t="s">
        <v>11</v>
      </c>
      <c r="B101" s="32" t="s">
        <v>123</v>
      </c>
      <c r="C101" s="33"/>
      <c r="D101" s="16"/>
      <c r="E101" s="30"/>
      <c r="F101" s="30"/>
      <c r="G101" s="31"/>
      <c r="H101" s="31"/>
    </row>
    <row r="102" spans="1:8" s="39" customFormat="1" ht="29">
      <c r="A102" s="27" t="s">
        <v>12</v>
      </c>
      <c r="B102" s="28" t="s">
        <v>124</v>
      </c>
      <c r="C102" s="33"/>
      <c r="D102" s="16"/>
      <c r="E102" s="30"/>
      <c r="F102" s="30"/>
      <c r="G102" s="31"/>
      <c r="H102" s="31"/>
    </row>
    <row r="103" spans="1:8" s="39" customFormat="1">
      <c r="A103" s="27" t="s">
        <v>13</v>
      </c>
      <c r="B103" s="32" t="s">
        <v>125</v>
      </c>
      <c r="C103" s="33"/>
      <c r="D103" s="16"/>
      <c r="E103" s="30"/>
      <c r="F103" s="30"/>
      <c r="G103" s="31"/>
      <c r="H103" s="31"/>
    </row>
    <row r="104" spans="1:8" s="39" customFormat="1" ht="58">
      <c r="A104" s="27"/>
      <c r="B104" s="28" t="s">
        <v>117</v>
      </c>
      <c r="C104" s="33"/>
      <c r="D104" s="16"/>
      <c r="E104" s="30"/>
      <c r="F104" s="30"/>
      <c r="G104" s="31"/>
      <c r="H104" s="31"/>
    </row>
    <row r="105" spans="1:8" s="39" customFormat="1" ht="29">
      <c r="A105" s="27"/>
      <c r="B105" s="32" t="s">
        <v>168</v>
      </c>
      <c r="C105" s="33"/>
      <c r="D105" s="16"/>
      <c r="E105" s="30"/>
      <c r="F105" s="30"/>
      <c r="G105" s="31"/>
      <c r="H105" s="31"/>
    </row>
    <row r="106" spans="1:8" s="39" customFormat="1">
      <c r="A106" s="27">
        <v>5</v>
      </c>
      <c r="B106" s="38" t="s">
        <v>95</v>
      </c>
      <c r="C106" s="33"/>
      <c r="D106" s="16"/>
      <c r="E106" s="30"/>
      <c r="F106" s="30"/>
      <c r="G106" s="31"/>
      <c r="H106" s="31"/>
    </row>
    <row r="107" spans="1:8" s="39" customFormat="1" ht="101.5">
      <c r="A107" s="27"/>
      <c r="B107" s="28" t="s">
        <v>167</v>
      </c>
      <c r="C107" s="33"/>
      <c r="D107" s="16"/>
      <c r="E107" s="30"/>
      <c r="F107" s="30"/>
      <c r="G107" s="31"/>
      <c r="H107" s="31"/>
    </row>
    <row r="108" spans="1:8" s="39" customFormat="1">
      <c r="A108" s="36" t="s">
        <v>7</v>
      </c>
      <c r="B108" s="32" t="s">
        <v>179</v>
      </c>
      <c r="C108" s="33" t="s">
        <v>14</v>
      </c>
      <c r="D108" s="16">
        <v>18</v>
      </c>
      <c r="E108" s="30"/>
      <c r="F108" s="30"/>
      <c r="G108" s="31">
        <f t="shared" ref="G108" si="4">E108*D108</f>
        <v>0</v>
      </c>
      <c r="H108" s="31">
        <f t="shared" ref="H108" si="5">F108*D108</f>
        <v>0</v>
      </c>
    </row>
    <row r="109" spans="1:8" s="39" customFormat="1">
      <c r="A109" s="36" t="s">
        <v>8</v>
      </c>
      <c r="B109" s="32" t="s">
        <v>180</v>
      </c>
      <c r="C109" s="33" t="s">
        <v>14</v>
      </c>
      <c r="D109" s="16" t="s">
        <v>145</v>
      </c>
      <c r="E109" s="30"/>
      <c r="F109" s="30"/>
      <c r="G109" s="31"/>
      <c r="H109" s="31"/>
    </row>
    <row r="110" spans="1:8" s="39" customFormat="1">
      <c r="A110" s="36" t="s">
        <v>9</v>
      </c>
      <c r="B110" s="32" t="s">
        <v>181</v>
      </c>
      <c r="C110" s="33" t="s">
        <v>14</v>
      </c>
      <c r="D110" s="16">
        <v>12</v>
      </c>
      <c r="E110" s="30"/>
      <c r="F110" s="30"/>
      <c r="G110" s="31">
        <f t="shared" ref="G110:G112" si="6">E110*D110</f>
        <v>0</v>
      </c>
      <c r="H110" s="31">
        <f t="shared" ref="H110:H112" si="7">F110*D110</f>
        <v>0</v>
      </c>
    </row>
    <row r="111" spans="1:8" s="39" customFormat="1">
      <c r="A111" s="36" t="s">
        <v>10</v>
      </c>
      <c r="B111" s="32" t="s">
        <v>141</v>
      </c>
      <c r="C111" s="33" t="s">
        <v>14</v>
      </c>
      <c r="D111" s="16">
        <v>18</v>
      </c>
      <c r="E111" s="30"/>
      <c r="F111" s="30"/>
      <c r="G111" s="31">
        <f t="shared" si="6"/>
        <v>0</v>
      </c>
      <c r="H111" s="31">
        <f t="shared" si="7"/>
        <v>0</v>
      </c>
    </row>
    <row r="112" spans="1:8" s="39" customFormat="1">
      <c r="A112" s="36" t="s">
        <v>11</v>
      </c>
      <c r="B112" s="32" t="s">
        <v>96</v>
      </c>
      <c r="C112" s="33" t="s">
        <v>14</v>
      </c>
      <c r="D112" s="16">
        <v>60</v>
      </c>
      <c r="E112" s="30"/>
      <c r="F112" s="30"/>
      <c r="G112" s="31">
        <f t="shared" si="6"/>
        <v>0</v>
      </c>
      <c r="H112" s="31">
        <f t="shared" si="7"/>
        <v>0</v>
      </c>
    </row>
    <row r="113" spans="1:8" s="39" customFormat="1">
      <c r="A113" s="27">
        <v>6</v>
      </c>
      <c r="B113" s="32" t="s">
        <v>97</v>
      </c>
      <c r="C113" s="33"/>
      <c r="D113" s="16"/>
      <c r="E113" s="30"/>
      <c r="F113" s="30"/>
      <c r="G113" s="30"/>
      <c r="H113" s="30"/>
    </row>
    <row r="114" spans="1:8" s="39" customFormat="1" ht="87">
      <c r="A114" s="27"/>
      <c r="B114" s="28" t="s">
        <v>140</v>
      </c>
      <c r="C114" s="33"/>
      <c r="D114" s="16"/>
      <c r="E114" s="30"/>
      <c r="F114" s="30"/>
      <c r="G114" s="30"/>
      <c r="H114" s="30"/>
    </row>
    <row r="115" spans="1:8" s="39" customFormat="1">
      <c r="A115" s="27" t="s">
        <v>7</v>
      </c>
      <c r="B115" s="28" t="s">
        <v>138</v>
      </c>
      <c r="C115" s="33" t="s">
        <v>14</v>
      </c>
      <c r="D115" s="16">
        <v>8</v>
      </c>
      <c r="E115" s="30"/>
      <c r="F115" s="30"/>
      <c r="G115" s="31">
        <f t="shared" ref="G115:G117" si="8">E115*D115</f>
        <v>0</v>
      </c>
      <c r="H115" s="31">
        <f t="shared" ref="H115:H117" si="9">F115*D115</f>
        <v>0</v>
      </c>
    </row>
    <row r="116" spans="1:8" s="39" customFormat="1">
      <c r="A116" s="27" t="s">
        <v>8</v>
      </c>
      <c r="B116" s="28" t="s">
        <v>153</v>
      </c>
      <c r="C116" s="33" t="s">
        <v>14</v>
      </c>
      <c r="D116" s="16">
        <v>15</v>
      </c>
      <c r="E116" s="30"/>
      <c r="F116" s="30"/>
      <c r="G116" s="31">
        <f t="shared" si="8"/>
        <v>0</v>
      </c>
      <c r="H116" s="31">
        <f t="shared" si="9"/>
        <v>0</v>
      </c>
    </row>
    <row r="117" spans="1:8" s="39" customFormat="1">
      <c r="A117" s="27" t="s">
        <v>9</v>
      </c>
      <c r="B117" s="28" t="s">
        <v>139</v>
      </c>
      <c r="C117" s="33" t="s">
        <v>14</v>
      </c>
      <c r="D117" s="16">
        <v>6</v>
      </c>
      <c r="E117" s="30"/>
      <c r="F117" s="30"/>
      <c r="G117" s="31">
        <f t="shared" si="8"/>
        <v>0</v>
      </c>
      <c r="H117" s="31">
        <f t="shared" si="9"/>
        <v>0</v>
      </c>
    </row>
    <row r="118" spans="1:8" s="39" customFormat="1" ht="72.5">
      <c r="A118" s="27">
        <v>7</v>
      </c>
      <c r="B118" s="28" t="s">
        <v>169</v>
      </c>
      <c r="C118" s="33"/>
      <c r="D118" s="16"/>
      <c r="E118" s="30"/>
      <c r="F118" s="30"/>
      <c r="G118" s="30"/>
      <c r="H118" s="30"/>
    </row>
    <row r="119" spans="1:8" s="39" customFormat="1">
      <c r="A119" s="27" t="s">
        <v>7</v>
      </c>
      <c r="B119" s="28" t="s">
        <v>119</v>
      </c>
      <c r="C119" s="33" t="s">
        <v>14</v>
      </c>
      <c r="D119" s="16">
        <v>24</v>
      </c>
      <c r="E119" s="30"/>
      <c r="F119" s="30"/>
      <c r="G119" s="31">
        <f t="shared" ref="G119:G120" si="10">E119*D119</f>
        <v>0</v>
      </c>
      <c r="H119" s="31">
        <f t="shared" ref="H119:H120" si="11">F119*D119</f>
        <v>0</v>
      </c>
    </row>
    <row r="120" spans="1:8" s="39" customFormat="1">
      <c r="A120" s="27" t="s">
        <v>8</v>
      </c>
      <c r="B120" s="28" t="s">
        <v>98</v>
      </c>
      <c r="C120" s="33" t="s">
        <v>14</v>
      </c>
      <c r="D120" s="16">
        <v>24</v>
      </c>
      <c r="E120" s="30"/>
      <c r="F120" s="30"/>
      <c r="G120" s="31">
        <f t="shared" si="10"/>
        <v>0</v>
      </c>
      <c r="H120" s="31">
        <f t="shared" si="11"/>
        <v>0</v>
      </c>
    </row>
    <row r="121" spans="1:8" s="39" customFormat="1" ht="159.5">
      <c r="A121" s="27">
        <v>8</v>
      </c>
      <c r="B121" s="28" t="s">
        <v>160</v>
      </c>
      <c r="C121" s="40"/>
      <c r="D121" s="16"/>
      <c r="E121" s="30"/>
      <c r="F121" s="30"/>
      <c r="G121" s="30"/>
      <c r="H121" s="30"/>
    </row>
    <row r="122" spans="1:8" s="39" customFormat="1">
      <c r="A122" s="27" t="s">
        <v>7</v>
      </c>
      <c r="B122" s="32" t="s">
        <v>164</v>
      </c>
      <c r="C122" s="40" t="s">
        <v>14</v>
      </c>
      <c r="D122" s="16">
        <v>12</v>
      </c>
      <c r="E122" s="30"/>
      <c r="F122" s="30"/>
      <c r="G122" s="31">
        <f t="shared" ref="G122:G123" si="12">E122*D122</f>
        <v>0</v>
      </c>
      <c r="H122" s="31">
        <f t="shared" ref="H122:H123" si="13">F122*D122</f>
        <v>0</v>
      </c>
    </row>
    <row r="123" spans="1:8" s="39" customFormat="1">
      <c r="A123" s="27" t="s">
        <v>8</v>
      </c>
      <c r="B123" s="32" t="s">
        <v>99</v>
      </c>
      <c r="C123" s="40" t="s">
        <v>14</v>
      </c>
      <c r="D123" s="16">
        <v>18</v>
      </c>
      <c r="E123" s="30"/>
      <c r="F123" s="30"/>
      <c r="G123" s="31">
        <f t="shared" si="12"/>
        <v>0</v>
      </c>
      <c r="H123" s="31">
        <f t="shared" si="13"/>
        <v>0</v>
      </c>
    </row>
    <row r="124" spans="1:8" s="39" customFormat="1" ht="188.5">
      <c r="A124" s="27">
        <v>9</v>
      </c>
      <c r="B124" s="28" t="s">
        <v>170</v>
      </c>
      <c r="C124" s="40"/>
      <c r="D124" s="16"/>
      <c r="E124" s="30"/>
      <c r="F124" s="30"/>
      <c r="G124" s="30"/>
      <c r="H124" s="30"/>
    </row>
    <row r="125" spans="1:8" s="39" customFormat="1">
      <c r="A125" s="27" t="s">
        <v>7</v>
      </c>
      <c r="B125" s="32" t="s">
        <v>15</v>
      </c>
      <c r="C125" s="40" t="s">
        <v>14</v>
      </c>
      <c r="D125" s="16">
        <f>30+180</f>
        <v>210</v>
      </c>
      <c r="E125" s="30"/>
      <c r="F125" s="30"/>
      <c r="G125" s="31">
        <f t="shared" ref="G125:G131" si="14">E125*D125</f>
        <v>0</v>
      </c>
      <c r="H125" s="31">
        <f t="shared" ref="H125:H131" si="15">F125*D125</f>
        <v>0</v>
      </c>
    </row>
    <row r="126" spans="1:8" s="39" customFormat="1">
      <c r="A126" s="27" t="s">
        <v>8</v>
      </c>
      <c r="B126" s="32" t="s">
        <v>100</v>
      </c>
      <c r="C126" s="40" t="s">
        <v>14</v>
      </c>
      <c r="D126" s="16">
        <v>12</v>
      </c>
      <c r="E126" s="30"/>
      <c r="F126" s="30"/>
      <c r="G126" s="31">
        <f t="shared" ref="G126" si="16">E126*D126</f>
        <v>0</v>
      </c>
      <c r="H126" s="31">
        <f t="shared" ref="H126" si="17">F126*D126</f>
        <v>0</v>
      </c>
    </row>
    <row r="127" spans="1:8" s="39" customFormat="1">
      <c r="A127" s="27" t="s">
        <v>9</v>
      </c>
      <c r="B127" s="32" t="s">
        <v>101</v>
      </c>
      <c r="C127" s="40" t="s">
        <v>14</v>
      </c>
      <c r="D127" s="16">
        <v>6</v>
      </c>
      <c r="E127" s="30"/>
      <c r="F127" s="30"/>
      <c r="G127" s="31">
        <f t="shared" si="14"/>
        <v>0</v>
      </c>
      <c r="H127" s="31">
        <f t="shared" si="15"/>
        <v>0</v>
      </c>
    </row>
    <row r="128" spans="1:8" s="39" customFormat="1">
      <c r="A128" s="27" t="s">
        <v>10</v>
      </c>
      <c r="B128" s="32" t="s">
        <v>102</v>
      </c>
      <c r="C128" s="40" t="s">
        <v>14</v>
      </c>
      <c r="D128" s="16">
        <v>6</v>
      </c>
      <c r="E128" s="30"/>
      <c r="F128" s="30"/>
      <c r="G128" s="31">
        <f t="shared" si="14"/>
        <v>0</v>
      </c>
      <c r="H128" s="31">
        <f t="shared" si="15"/>
        <v>0</v>
      </c>
    </row>
    <row r="129" spans="1:8" s="39" customFormat="1">
      <c r="A129" s="27" t="s">
        <v>11</v>
      </c>
      <c r="B129" s="32" t="s">
        <v>111</v>
      </c>
      <c r="C129" s="40" t="s">
        <v>14</v>
      </c>
      <c r="D129" s="16">
        <v>12</v>
      </c>
      <c r="E129" s="30"/>
      <c r="F129" s="30"/>
      <c r="G129" s="31">
        <f t="shared" si="14"/>
        <v>0</v>
      </c>
      <c r="H129" s="31">
        <f t="shared" si="15"/>
        <v>0</v>
      </c>
    </row>
    <row r="130" spans="1:8" s="39" customFormat="1">
      <c r="A130" s="27" t="s">
        <v>12</v>
      </c>
      <c r="B130" s="32" t="s">
        <v>103</v>
      </c>
      <c r="C130" s="40" t="s">
        <v>14</v>
      </c>
      <c r="D130" s="16">
        <v>18</v>
      </c>
      <c r="E130" s="30"/>
      <c r="F130" s="30"/>
      <c r="G130" s="31">
        <f t="shared" si="14"/>
        <v>0</v>
      </c>
      <c r="H130" s="31">
        <f t="shared" si="15"/>
        <v>0</v>
      </c>
    </row>
    <row r="131" spans="1:8" s="41" customFormat="1">
      <c r="A131" s="27" t="s">
        <v>13</v>
      </c>
      <c r="B131" s="32" t="s">
        <v>114</v>
      </c>
      <c r="C131" s="40" t="s">
        <v>14</v>
      </c>
      <c r="D131" s="16">
        <v>18</v>
      </c>
      <c r="E131" s="30"/>
      <c r="F131" s="30"/>
      <c r="G131" s="31">
        <f t="shared" si="14"/>
        <v>0</v>
      </c>
      <c r="H131" s="31">
        <f t="shared" si="15"/>
        <v>0</v>
      </c>
    </row>
    <row r="132" spans="1:8" s="39" customFormat="1" ht="43.5">
      <c r="A132" s="27">
        <v>10</v>
      </c>
      <c r="B132" s="28" t="s">
        <v>110</v>
      </c>
      <c r="C132" s="33"/>
      <c r="D132" s="16"/>
      <c r="E132" s="30"/>
      <c r="F132" s="30"/>
      <c r="G132" s="30"/>
      <c r="H132" s="30"/>
    </row>
    <row r="133" spans="1:8" s="41" customFormat="1">
      <c r="A133" s="36" t="s">
        <v>7</v>
      </c>
      <c r="B133" s="32" t="s">
        <v>16</v>
      </c>
      <c r="C133" s="33" t="s">
        <v>6</v>
      </c>
      <c r="D133" s="16">
        <v>2</v>
      </c>
      <c r="E133" s="30"/>
      <c r="F133" s="30"/>
      <c r="G133" s="31">
        <f t="shared" ref="G133:G135" si="18">E133*D133</f>
        <v>0</v>
      </c>
      <c r="H133" s="31">
        <f t="shared" ref="H133:H135" si="19">F133*D133</f>
        <v>0</v>
      </c>
    </row>
    <row r="134" spans="1:8" s="39" customFormat="1">
      <c r="A134" s="27" t="s">
        <v>8</v>
      </c>
      <c r="B134" s="32" t="s">
        <v>19</v>
      </c>
      <c r="C134" s="33" t="s">
        <v>6</v>
      </c>
      <c r="D134" s="16">
        <v>1</v>
      </c>
      <c r="E134" s="30"/>
      <c r="F134" s="30"/>
      <c r="G134" s="31">
        <f t="shared" si="18"/>
        <v>0</v>
      </c>
      <c r="H134" s="31">
        <f t="shared" si="19"/>
        <v>0</v>
      </c>
    </row>
    <row r="135" spans="1:8" s="39" customFormat="1">
      <c r="A135" s="27" t="s">
        <v>9</v>
      </c>
      <c r="B135" s="32" t="s">
        <v>17</v>
      </c>
      <c r="C135" s="33" t="s">
        <v>6</v>
      </c>
      <c r="D135" s="16">
        <v>1</v>
      </c>
      <c r="E135" s="30"/>
      <c r="F135" s="30"/>
      <c r="G135" s="31">
        <f t="shared" si="18"/>
        <v>0</v>
      </c>
      <c r="H135" s="31">
        <f t="shared" si="19"/>
        <v>0</v>
      </c>
    </row>
    <row r="136" spans="1:8" s="39" customFormat="1" ht="72.5">
      <c r="A136" s="42">
        <v>11</v>
      </c>
      <c r="B136" s="28" t="s">
        <v>158</v>
      </c>
      <c r="C136" s="33"/>
      <c r="D136" s="16"/>
      <c r="E136" s="31"/>
      <c r="F136" s="31"/>
      <c r="G136" s="43"/>
      <c r="H136" s="43"/>
    </row>
    <row r="137" spans="1:8" s="39" customFormat="1">
      <c r="A137" s="27" t="s">
        <v>7</v>
      </c>
      <c r="B137" s="32" t="s">
        <v>16</v>
      </c>
      <c r="C137" s="33" t="s">
        <v>6</v>
      </c>
      <c r="D137" s="16">
        <v>3</v>
      </c>
      <c r="E137" s="30"/>
      <c r="F137" s="30"/>
      <c r="G137" s="31">
        <f t="shared" ref="G137:G140" si="20">E137*D137</f>
        <v>0</v>
      </c>
      <c r="H137" s="31">
        <f t="shared" ref="H137:H140" si="21">F137*D137</f>
        <v>0</v>
      </c>
    </row>
    <row r="138" spans="1:8" s="39" customFormat="1">
      <c r="A138" s="27" t="s">
        <v>8</v>
      </c>
      <c r="B138" s="32" t="s">
        <v>162</v>
      </c>
      <c r="C138" s="33" t="s">
        <v>6</v>
      </c>
      <c r="D138" s="16">
        <v>2</v>
      </c>
      <c r="E138" s="30"/>
      <c r="F138" s="30"/>
      <c r="G138" s="31">
        <f t="shared" ref="G138" si="22">E138*D138</f>
        <v>0</v>
      </c>
      <c r="H138" s="31">
        <f t="shared" ref="H138" si="23">F138*D138</f>
        <v>0</v>
      </c>
    </row>
    <row r="139" spans="1:8" s="39" customFormat="1">
      <c r="A139" s="27" t="s">
        <v>9</v>
      </c>
      <c r="B139" s="32" t="s">
        <v>19</v>
      </c>
      <c r="C139" s="33" t="s">
        <v>6</v>
      </c>
      <c r="D139" s="16">
        <v>2</v>
      </c>
      <c r="E139" s="30"/>
      <c r="F139" s="30"/>
      <c r="G139" s="31">
        <f t="shared" ref="G139" si="24">E139*D139</f>
        <v>0</v>
      </c>
      <c r="H139" s="31">
        <f t="shared" ref="H139" si="25">F139*D139</f>
        <v>0</v>
      </c>
    </row>
    <row r="140" spans="1:8" s="39" customFormat="1">
      <c r="A140" s="27" t="s">
        <v>10</v>
      </c>
      <c r="B140" s="32" t="s">
        <v>17</v>
      </c>
      <c r="C140" s="33" t="s">
        <v>6</v>
      </c>
      <c r="D140" s="16">
        <v>1</v>
      </c>
      <c r="E140" s="30"/>
      <c r="F140" s="30"/>
      <c r="G140" s="31">
        <f t="shared" si="20"/>
        <v>0</v>
      </c>
      <c r="H140" s="31">
        <f t="shared" si="21"/>
        <v>0</v>
      </c>
    </row>
    <row r="141" spans="1:8" s="39" customFormat="1" ht="43.5">
      <c r="A141" s="42">
        <v>12</v>
      </c>
      <c r="B141" s="28" t="s">
        <v>157</v>
      </c>
      <c r="C141" s="33"/>
      <c r="D141" s="16"/>
      <c r="E141" s="30"/>
      <c r="F141" s="30"/>
      <c r="G141" s="43"/>
      <c r="H141" s="43"/>
    </row>
    <row r="142" spans="1:8" s="41" customFormat="1">
      <c r="A142" s="44" t="s">
        <v>7</v>
      </c>
      <c r="B142" s="32" t="s">
        <v>25</v>
      </c>
      <c r="C142" s="33" t="s">
        <v>6</v>
      </c>
      <c r="D142" s="16">
        <v>1</v>
      </c>
      <c r="E142" s="30"/>
      <c r="F142" s="30"/>
      <c r="G142" s="31">
        <f t="shared" ref="G142" si="26">E142*D142</f>
        <v>0</v>
      </c>
      <c r="H142" s="31">
        <f t="shared" ref="H142" si="27">F142*D142</f>
        <v>0</v>
      </c>
    </row>
    <row r="143" spans="1:8" s="39" customFormat="1" ht="58">
      <c r="A143" s="42">
        <v>13</v>
      </c>
      <c r="B143" s="28" t="s">
        <v>127</v>
      </c>
      <c r="C143" s="33"/>
      <c r="D143" s="16"/>
      <c r="E143" s="30"/>
      <c r="F143" s="30"/>
      <c r="G143" s="30"/>
      <c r="H143" s="30"/>
    </row>
    <row r="144" spans="1:8" s="39" customFormat="1">
      <c r="A144" s="42" t="s">
        <v>7</v>
      </c>
      <c r="B144" s="32" t="s">
        <v>25</v>
      </c>
      <c r="C144" s="33" t="s">
        <v>6</v>
      </c>
      <c r="D144" s="16">
        <v>3</v>
      </c>
      <c r="E144" s="30"/>
      <c r="F144" s="30"/>
      <c r="G144" s="31">
        <f t="shared" ref="G144:G145" si="28">E144*D144</f>
        <v>0</v>
      </c>
      <c r="H144" s="31">
        <f t="shared" ref="H144:H145" si="29">F144*D144</f>
        <v>0</v>
      </c>
    </row>
    <row r="145" spans="1:8" s="39" customFormat="1">
      <c r="A145" s="33" t="s">
        <v>8</v>
      </c>
      <c r="B145" s="32" t="s">
        <v>18</v>
      </c>
      <c r="C145" s="33" t="s">
        <v>6</v>
      </c>
      <c r="D145" s="16">
        <v>1</v>
      </c>
      <c r="E145" s="30"/>
      <c r="F145" s="30"/>
      <c r="G145" s="31">
        <f t="shared" si="28"/>
        <v>0</v>
      </c>
      <c r="H145" s="31">
        <f t="shared" si="29"/>
        <v>0</v>
      </c>
    </row>
    <row r="146" spans="1:8" s="39" customFormat="1" ht="43.5">
      <c r="A146" s="27">
        <v>14</v>
      </c>
      <c r="B146" s="28" t="s">
        <v>155</v>
      </c>
      <c r="C146" s="33"/>
      <c r="D146" s="16"/>
      <c r="E146" s="30"/>
      <c r="F146" s="30"/>
      <c r="G146" s="45"/>
      <c r="H146" s="45"/>
    </row>
    <row r="147" spans="1:8" s="39" customFormat="1">
      <c r="A147" s="27" t="s">
        <v>7</v>
      </c>
      <c r="B147" s="32" t="s">
        <v>104</v>
      </c>
      <c r="C147" s="33" t="s">
        <v>6</v>
      </c>
      <c r="D147" s="16">
        <v>7</v>
      </c>
      <c r="E147" s="30"/>
      <c r="F147" s="30"/>
      <c r="G147" s="31">
        <f t="shared" ref="G147:G148" si="30">E147*D147</f>
        <v>0</v>
      </c>
      <c r="H147" s="31">
        <f t="shared" ref="H147:H148" si="31">F147*D147</f>
        <v>0</v>
      </c>
    </row>
    <row r="148" spans="1:8" s="39" customFormat="1">
      <c r="A148" s="27" t="s">
        <v>8</v>
      </c>
      <c r="B148" s="32" t="s">
        <v>20</v>
      </c>
      <c r="C148" s="33" t="s">
        <v>6</v>
      </c>
      <c r="D148" s="16">
        <v>1</v>
      </c>
      <c r="E148" s="30"/>
      <c r="F148" s="30"/>
      <c r="G148" s="31">
        <f t="shared" si="30"/>
        <v>0</v>
      </c>
      <c r="H148" s="31">
        <f t="shared" si="31"/>
        <v>0</v>
      </c>
    </row>
    <row r="149" spans="1:8" s="39" customFormat="1" ht="43.5">
      <c r="A149" s="27">
        <v>15</v>
      </c>
      <c r="B149" s="28" t="s">
        <v>188</v>
      </c>
      <c r="C149" s="33" t="s">
        <v>6</v>
      </c>
      <c r="D149" s="16">
        <v>3</v>
      </c>
      <c r="E149" s="30"/>
      <c r="F149" s="30"/>
      <c r="G149" s="31">
        <f t="shared" ref="G149:G151" si="32">E149*D149</f>
        <v>0</v>
      </c>
      <c r="H149" s="31">
        <f t="shared" ref="H149:H151" si="33">F149*D149</f>
        <v>0</v>
      </c>
    </row>
    <row r="150" spans="1:8" s="39" customFormat="1" ht="43.5">
      <c r="A150" s="27">
        <v>16</v>
      </c>
      <c r="B150" s="28" t="s">
        <v>154</v>
      </c>
      <c r="C150" s="33" t="s">
        <v>6</v>
      </c>
      <c r="D150" s="16">
        <v>4</v>
      </c>
      <c r="E150" s="30"/>
      <c r="F150" s="30"/>
      <c r="G150" s="31">
        <f t="shared" si="32"/>
        <v>0</v>
      </c>
      <c r="H150" s="31">
        <f t="shared" si="33"/>
        <v>0</v>
      </c>
    </row>
    <row r="151" spans="1:8" s="39" customFormat="1" ht="58">
      <c r="A151" s="27">
        <v>17</v>
      </c>
      <c r="B151" s="28" t="s">
        <v>183</v>
      </c>
      <c r="C151" s="33" t="s">
        <v>6</v>
      </c>
      <c r="D151" s="16">
        <v>1</v>
      </c>
      <c r="E151" s="30"/>
      <c r="F151" s="30"/>
      <c r="G151" s="31">
        <f t="shared" si="32"/>
        <v>0</v>
      </c>
      <c r="H151" s="31">
        <f t="shared" si="33"/>
        <v>0</v>
      </c>
    </row>
    <row r="152" spans="1:8" s="39" customFormat="1" ht="116">
      <c r="A152" s="42">
        <v>18</v>
      </c>
      <c r="B152" s="28" t="s">
        <v>161</v>
      </c>
      <c r="C152" s="46"/>
      <c r="D152" s="16"/>
      <c r="E152" s="45"/>
      <c r="F152" s="45"/>
      <c r="G152" s="45"/>
      <c r="H152" s="45"/>
    </row>
    <row r="153" spans="1:8" s="39" customFormat="1" ht="29">
      <c r="A153" s="42" t="s">
        <v>7</v>
      </c>
      <c r="B153" s="28" t="s">
        <v>163</v>
      </c>
      <c r="C153" s="46" t="s">
        <v>14</v>
      </c>
      <c r="D153" s="16">
        <v>12</v>
      </c>
      <c r="E153" s="30"/>
      <c r="F153" s="30"/>
      <c r="G153" s="31">
        <f t="shared" ref="G153" si="34">E153*D153</f>
        <v>0</v>
      </c>
      <c r="H153" s="31">
        <f t="shared" ref="H153" si="35">F153*D153</f>
        <v>0</v>
      </c>
    </row>
    <row r="154" spans="1:8" s="39" customFormat="1" ht="101.5">
      <c r="A154" s="42">
        <v>19</v>
      </c>
      <c r="B154" s="28" t="s">
        <v>182</v>
      </c>
      <c r="C154" s="33" t="s">
        <v>6</v>
      </c>
      <c r="D154" s="33">
        <v>1</v>
      </c>
      <c r="E154" s="30"/>
      <c r="F154" s="30"/>
      <c r="G154" s="31">
        <f t="shared" ref="G154" si="36">E154*D154</f>
        <v>0</v>
      </c>
      <c r="H154" s="31">
        <f t="shared" ref="H154" si="37">F154*D154</f>
        <v>0</v>
      </c>
    </row>
    <row r="155" spans="1:8" s="39" customFormat="1" ht="29">
      <c r="A155" s="42">
        <v>20</v>
      </c>
      <c r="B155" s="28" t="s">
        <v>171</v>
      </c>
      <c r="C155" s="33"/>
      <c r="D155" s="33"/>
      <c r="E155" s="30"/>
      <c r="F155" s="30"/>
      <c r="G155" s="31"/>
      <c r="H155" s="31"/>
    </row>
    <row r="156" spans="1:8" s="39" customFormat="1">
      <c r="A156" s="42" t="s">
        <v>7</v>
      </c>
      <c r="B156" s="5" t="s">
        <v>137</v>
      </c>
      <c r="C156" s="33" t="s">
        <v>6</v>
      </c>
      <c r="D156" s="33">
        <v>1</v>
      </c>
      <c r="E156" s="30"/>
      <c r="F156" s="30"/>
      <c r="G156" s="31">
        <f t="shared" ref="G156" si="38">E156*D156</f>
        <v>0</v>
      </c>
      <c r="H156" s="31">
        <f t="shared" ref="H156" si="39">F156*D156</f>
        <v>0</v>
      </c>
    </row>
    <row r="157" spans="1:8" s="39" customFormat="1" ht="58">
      <c r="A157" s="27">
        <v>21</v>
      </c>
      <c r="B157" s="28" t="s">
        <v>159</v>
      </c>
      <c r="C157" s="33" t="s">
        <v>6</v>
      </c>
      <c r="D157" s="16">
        <v>1</v>
      </c>
      <c r="E157" s="30"/>
      <c r="F157" s="30"/>
      <c r="G157" s="31">
        <f t="shared" ref="G157:G158" si="40">E157*D157</f>
        <v>0</v>
      </c>
      <c r="H157" s="31">
        <f t="shared" ref="H157:H158" si="41">F157*D157</f>
        <v>0</v>
      </c>
    </row>
    <row r="158" spans="1:8" s="39" customFormat="1" ht="72.5">
      <c r="A158" s="42">
        <v>22</v>
      </c>
      <c r="B158" s="28" t="s">
        <v>156</v>
      </c>
      <c r="C158" s="33" t="s">
        <v>6</v>
      </c>
      <c r="D158" s="16">
        <v>1</v>
      </c>
      <c r="E158" s="30"/>
      <c r="F158" s="30"/>
      <c r="G158" s="31">
        <f t="shared" si="40"/>
        <v>0</v>
      </c>
      <c r="H158" s="31">
        <f t="shared" si="41"/>
        <v>0</v>
      </c>
    </row>
    <row r="159" spans="1:8" s="39" customFormat="1">
      <c r="A159" s="47"/>
      <c r="B159" s="48" t="s">
        <v>166</v>
      </c>
      <c r="C159" s="49"/>
      <c r="D159" s="50"/>
      <c r="E159" s="51"/>
      <c r="F159" s="51"/>
      <c r="G159" s="52">
        <f>SUM(G5:G158)</f>
        <v>0</v>
      </c>
      <c r="H159" s="52">
        <f>SUM(H5:H158)</f>
        <v>0</v>
      </c>
    </row>
  </sheetData>
  <mergeCells count="2">
    <mergeCell ref="A1:H1"/>
    <mergeCell ref="A2:H2"/>
  </mergeCells>
  <pageMargins left="0.25" right="0.25" top="0.75" bottom="0.75" header="0.3" footer="0.3"/>
  <pageSetup paperSize="9" scale="22" fitToHeight="0" orientation="portrait" r:id="rId1"/>
  <rowBreaks count="6" manualBreakCount="6">
    <brk id="7" max="16383" man="1"/>
    <brk id="29" max="16383" man="1"/>
    <brk id="84" max="16383" man="1"/>
    <brk id="105" max="16383" man="1"/>
    <brk id="131" max="16383" man="1"/>
    <brk id="15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vt:lpstr>
      <vt:lpstr>BOQ</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Sourav</cp:lastModifiedBy>
  <cp:lastPrinted>2025-02-10T13:49:41Z</cp:lastPrinted>
  <dcterms:created xsi:type="dcterms:W3CDTF">2019-04-08T09:55:43Z</dcterms:created>
  <dcterms:modified xsi:type="dcterms:W3CDTF">2025-02-10T13:49:44Z</dcterms:modified>
</cp:coreProperties>
</file>